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showInkAnnotation="0"/>
  <mc:AlternateContent xmlns:mc="http://schemas.openxmlformats.org/markup-compatibility/2006">
    <mc:Choice Requires="x15">
      <x15ac:absPath xmlns:x15ac="http://schemas.microsoft.com/office/spreadsheetml/2010/11/ac" url="https://teamconsense.sharepoint.com/sites/ConsensePhilanthropyConsultingGmbH/Freigegebene Dokumente/General/5 - Dokumentation/B - Methoden/Self-Assessment Tools (Con·Sense)/Kapitalanalyse/"/>
    </mc:Choice>
  </mc:AlternateContent>
  <xr:revisionPtr revIDLastSave="84" documentId="8_{1AC28F1B-CB72-9041-8F9F-00E1ECB86279}" xr6:coauthVersionLast="47" xr6:coauthVersionMax="47" xr10:uidLastSave="{770BAE18-162B-C845-A85D-089CCB6C42EC}"/>
  <bookViews>
    <workbookView xWindow="0" yWindow="500" windowWidth="28800" windowHeight="17500" tabRatio="500" activeTab="1" xr2:uid="{00000000-000D-0000-FFFF-FFFF00000000}"/>
  </bookViews>
  <sheets>
    <sheet name="Einführung" sheetId="5" r:id="rId1"/>
    <sheet name="Fragebogen zum Ausfüllen" sheetId="3" r:id="rId2"/>
    <sheet name="Auswertung" sheetId="4" r:id="rId3"/>
  </sheets>
  <definedNames>
    <definedName name="_xlnm.Print_Area" localSheetId="0">Einführung!$B$1:$B$44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8" i="3" l="1"/>
  <c r="G77" i="3"/>
  <c r="G76" i="3"/>
  <c r="G75" i="3"/>
  <c r="G74" i="3"/>
  <c r="G73" i="3"/>
  <c r="G72" i="3"/>
  <c r="G71" i="3"/>
  <c r="G70" i="3"/>
  <c r="G69" i="3"/>
  <c r="G65" i="3"/>
  <c r="G64" i="3"/>
  <c r="G63" i="3"/>
  <c r="G62" i="3"/>
  <c r="G61" i="3"/>
  <c r="G60" i="3"/>
  <c r="G59" i="3"/>
  <c r="G58" i="3"/>
  <c r="G57" i="3"/>
  <c r="G56" i="3"/>
  <c r="G52" i="3"/>
  <c r="G51" i="3"/>
  <c r="G50" i="3"/>
  <c r="G49" i="3"/>
  <c r="G48" i="3"/>
  <c r="G47" i="3"/>
  <c r="G46" i="3"/>
  <c r="G45" i="3"/>
  <c r="G44" i="3"/>
  <c r="G43" i="3"/>
  <c r="G39" i="3"/>
  <c r="G38" i="3"/>
  <c r="G37" i="3"/>
  <c r="G36" i="3"/>
  <c r="G35" i="3"/>
  <c r="G34" i="3"/>
  <c r="G33" i="3"/>
  <c r="G32" i="3"/>
  <c r="G31" i="3"/>
  <c r="G30" i="3"/>
  <c r="G26" i="3"/>
  <c r="G25" i="3"/>
  <c r="G24" i="3"/>
  <c r="G23" i="3"/>
  <c r="G22" i="3"/>
  <c r="G21" i="3"/>
  <c r="G20" i="3"/>
  <c r="G19" i="3"/>
  <c r="G18" i="3"/>
  <c r="G17" i="3"/>
  <c r="G5" i="3"/>
  <c r="G6" i="3"/>
  <c r="G7" i="3"/>
  <c r="G8" i="3"/>
  <c r="G9" i="3"/>
  <c r="G10" i="3"/>
  <c r="G11" i="3"/>
  <c r="G12" i="3"/>
  <c r="G13" i="3"/>
  <c r="G4" i="3"/>
  <c r="K4" i="3" l="1"/>
  <c r="P4" i="3" s="1"/>
  <c r="K5" i="3"/>
  <c r="K6" i="3"/>
  <c r="K7" i="3"/>
  <c r="K8" i="3"/>
  <c r="K9" i="3"/>
  <c r="K10" i="3"/>
  <c r="K11" i="3"/>
  <c r="K12" i="3"/>
  <c r="P63" i="3"/>
  <c r="P62" i="3"/>
  <c r="P61" i="3"/>
  <c r="P60" i="3"/>
  <c r="P58" i="3"/>
  <c r="P57" i="3"/>
  <c r="P56" i="3"/>
  <c r="P55" i="3"/>
  <c r="P54" i="3"/>
  <c r="O53" i="3"/>
  <c r="P53" i="3" s="1"/>
  <c r="O52" i="3"/>
  <c r="O51" i="3"/>
  <c r="O50" i="3"/>
  <c r="O49" i="3"/>
  <c r="O48" i="3"/>
  <c r="O47" i="3"/>
  <c r="O45" i="3"/>
  <c r="O44" i="3"/>
  <c r="N43" i="3"/>
  <c r="O43" i="3" s="1"/>
  <c r="N42" i="3"/>
  <c r="N41" i="3"/>
  <c r="N40" i="3"/>
  <c r="N39" i="3"/>
  <c r="N38" i="3"/>
  <c r="N37" i="3"/>
  <c r="N36" i="3"/>
  <c r="N35" i="3"/>
  <c r="N34" i="3"/>
  <c r="M33" i="3"/>
  <c r="N33" i="3" s="1"/>
  <c r="M32" i="3"/>
  <c r="M31" i="3"/>
  <c r="M30" i="3"/>
  <c r="M29" i="3"/>
  <c r="M28" i="3"/>
  <c r="M27" i="3"/>
  <c r="M26" i="3"/>
  <c r="M25" i="3"/>
  <c r="M24" i="3"/>
  <c r="L23" i="3"/>
  <c r="M23" i="3" s="1"/>
  <c r="L21" i="3"/>
  <c r="L20" i="3"/>
  <c r="L19" i="3"/>
  <c r="L17" i="3"/>
  <c r="L16" i="3"/>
  <c r="L15" i="3"/>
  <c r="L14" i="3"/>
  <c r="K13" i="3"/>
  <c r="L13" i="3" s="1"/>
  <c r="P59" i="3"/>
  <c r="L22" i="3"/>
  <c r="K2" i="3"/>
  <c r="L2" i="3"/>
  <c r="M2" i="3"/>
  <c r="N2" i="3"/>
  <c r="O2" i="3"/>
  <c r="P2" i="3"/>
  <c r="G16" i="3" l="1"/>
  <c r="L1" i="3" s="1"/>
  <c r="G55" i="3"/>
  <c r="O1" i="3" s="1"/>
  <c r="G68" i="3"/>
  <c r="P1" i="3" s="1"/>
  <c r="O46" i="3"/>
  <c r="G42" i="3"/>
  <c r="G29" i="3"/>
  <c r="M1" i="3" s="1"/>
  <c r="L18" i="3"/>
  <c r="G3" i="3"/>
  <c r="K1" i="3" s="1"/>
  <c r="F41" i="4" l="1"/>
  <c r="N1" i="3"/>
  <c r="F43" i="4"/>
  <c r="F42" i="4"/>
  <c r="F40" i="4"/>
  <c r="F39" i="4"/>
  <c r="F3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tc={429CD4BA-AA0F-4BC4-9473-3D084D6A0C98}</author>
  </authors>
  <commentList>
    <comment ref="H62" authorId="0" shapeId="0" xr:uid="{429CD4BA-AA0F-4BC4-9473-3D084D6A0C9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ist dies korrekt? oder käme hier eine Zahl?</t>
      </text>
    </comment>
  </commentList>
</comments>
</file>

<file path=xl/sharedStrings.xml><?xml version="1.0" encoding="utf-8"?>
<sst xmlns="http://schemas.openxmlformats.org/spreadsheetml/2006/main" count="136" uniqueCount="106">
  <si>
    <t>Kapitalanalyse von Nonprofit Organisationen</t>
  </si>
  <si>
    <t>Selbstbewertung des eigenen Entwicklungskapitals</t>
  </si>
  <si>
    <t xml:space="preserve"> </t>
  </si>
  <si>
    <t>Con·Sense Kapital-Fragebogen</t>
  </si>
  <si>
    <r>
      <t xml:space="preserve">Persönliche Einschätzung:
</t>
    </r>
    <r>
      <rPr>
        <b/>
        <sz val="11"/>
        <color rgb="FFC00000"/>
        <rFont val="Arial"/>
        <family val="2"/>
      </rPr>
      <t>Bitte jeweils pro Frage das passende Feld mit einem X ankreuzen</t>
    </r>
  </si>
  <si>
    <t>1. Agenda-Kapital</t>
  </si>
  <si>
    <t>stimmt perfekt</t>
  </si>
  <si>
    <t>stimmt</t>
  </si>
  <si>
    <t>stimmt teilweise</t>
  </si>
  <si>
    <t>stimmt wenig</t>
  </si>
  <si>
    <t>stimmt gar nicht</t>
  </si>
  <si>
    <r>
      <t xml:space="preserve">1.2 Fürsprecher: </t>
    </r>
    <r>
      <rPr>
        <sz val="10"/>
        <color rgb="FF000000"/>
        <rFont val="Poppins Regular"/>
      </rPr>
      <t>Es gibt prominente Fürsprecher für unsere Themen in Politik und Gesellschaft?</t>
    </r>
  </si>
  <si>
    <r>
      <t xml:space="preserve">1.3 Forschung: </t>
    </r>
    <r>
      <rPr>
        <sz val="10"/>
        <color rgb="FF000000"/>
        <rFont val="Poppins Regular"/>
      </rPr>
      <t>Wir kennen und beobachten die aktuelle nationale und internationale Forschung zu unseren Fachthemen.</t>
    </r>
  </si>
  <si>
    <r>
      <t xml:space="preserve">1.4 Teil eines Ganzen: </t>
    </r>
    <r>
      <rPr>
        <sz val="10"/>
        <color rgb="FF000000"/>
        <rFont val="Poppins Regular"/>
      </rPr>
      <t>Unsere Projekte sind in grösseren öffentlichen oder privaten Programmen verorten und eingebettet.</t>
    </r>
  </si>
  <si>
    <r>
      <t xml:space="preserve">1.5 Entwicklung: </t>
    </r>
    <r>
      <rPr>
        <sz val="10"/>
        <color rgb="FF000000"/>
        <rFont val="Poppins Regular"/>
      </rPr>
      <t>Interne und externe</t>
    </r>
    <r>
      <rPr>
        <b/>
        <sz val="10"/>
        <color rgb="FF000000"/>
        <rFont val="Poppins Regular"/>
      </rPr>
      <t xml:space="preserve"> </t>
    </r>
    <r>
      <rPr>
        <sz val="10"/>
        <color rgb="FF000000"/>
        <rFont val="Poppins Regular"/>
      </rPr>
      <t xml:space="preserve">Erkenntnisse fliessen in unsere Projekte ein und wir entwickeln sie laufend weiter. </t>
    </r>
  </si>
  <si>
    <r>
      <t xml:space="preserve">1.6 Ausrollen: </t>
    </r>
    <r>
      <rPr>
        <sz val="10"/>
        <color rgb="FF000000"/>
        <rFont val="Poppins Regular"/>
      </rPr>
      <t>Es besteht von Partnerseite oder öffentlicher Hand ein Interesse, unsere Projekte auszurollen und weiteren Kreisen zugänglich zu machen.</t>
    </r>
  </si>
  <si>
    <r>
      <t xml:space="preserve">1.7 Besuche: </t>
    </r>
    <r>
      <rPr>
        <sz val="10"/>
        <color rgb="FF000000"/>
        <rFont val="Poppins Regular"/>
      </rPr>
      <t>Wir bekommen Besuche von anderen NPO, die unsere Arbeit kennenlernen wollen.</t>
    </r>
  </si>
  <si>
    <r>
      <t xml:space="preserve">1.8 Antizipation: </t>
    </r>
    <r>
      <rPr>
        <sz val="10"/>
        <color rgb="FF000000"/>
        <rFont val="Poppins Regular"/>
      </rPr>
      <t>Wir antizipieren gesellschaftliche Veränderungen und kennen die gesellschaftlichen Themen von morgen.</t>
    </r>
  </si>
  <si>
    <r>
      <t xml:space="preserve">1.9 Advocacy: </t>
    </r>
    <r>
      <rPr>
        <sz val="10"/>
        <color rgb="FF000000"/>
        <rFont val="Poppins Regular"/>
      </rPr>
      <t>Wir nutzen die Werkzeuge anwaltschaftlicher Arbeit und gesellschaftpolitischer Arbeit bewusst.</t>
    </r>
  </si>
  <si>
    <t>1.9</t>
  </si>
  <si>
    <r>
      <t xml:space="preserve">1.10 Zugänge: </t>
    </r>
    <r>
      <rPr>
        <sz val="10"/>
        <color rgb="FF000000"/>
        <rFont val="Poppins Regular"/>
      </rPr>
      <t>Wir besitzen stabile Zugänge zu den für uns relevanten staatlichen Kreisen auf Exekutiv-, Legislativ- und Verwaltungsebene.</t>
    </r>
  </si>
  <si>
    <t>1.10</t>
  </si>
  <si>
    <t>persönliche Einschätzung</t>
  </si>
  <si>
    <t>2. Prozess-Kapital</t>
  </si>
  <si>
    <r>
      <t xml:space="preserve">2.1 Zuständigkeit </t>
    </r>
    <r>
      <rPr>
        <sz val="10"/>
        <color rgb="FF000000"/>
        <rFont val="Poppins Regular"/>
      </rPr>
      <t>Die Zuständigkeiten in unserer NPO sind klar geregelt und mit den notwendigen Entscheidungs-Kompetenzen versehen.</t>
    </r>
  </si>
  <si>
    <r>
      <t xml:space="preserve">2.2 Schlanke Admin: </t>
    </r>
    <r>
      <rPr>
        <sz val="10"/>
        <color rgb="FF000000"/>
        <rFont val="Poppins Regular"/>
      </rPr>
      <t>Wir haben eine schlanke Administration, die die wichtigen Betriebsabläufe effizient unterstützt.</t>
    </r>
  </si>
  <si>
    <r>
      <t xml:space="preserve">2.3 Datenablage: </t>
    </r>
    <r>
      <rPr>
        <sz val="10"/>
        <color rgb="FF000000"/>
        <rFont val="Poppins Regular"/>
      </rPr>
      <t>Unsere Datenablage ist gut strukturiert und jeder findet schnell die Unterlage, die er braucht.</t>
    </r>
  </si>
  <si>
    <r>
      <t>2.5 Betriebsdaten:</t>
    </r>
    <r>
      <rPr>
        <sz val="10"/>
        <color rgb="FF000000"/>
        <rFont val="Poppins Regular"/>
      </rPr>
      <t xml:space="preserve"> Wir sammeln und kontrollieren effizient die wichtigen Betriebs- und Finanzdaten. Diese sind gut zugänglich.</t>
    </r>
  </si>
  <si>
    <r>
      <t xml:space="preserve">2.6 Budgetplanung: </t>
    </r>
    <r>
      <rPr>
        <sz val="10"/>
        <color rgb="FF000000"/>
        <rFont val="Poppins Regular"/>
      </rPr>
      <t>Der Budgetprozess ist übersichtlich und transparent.</t>
    </r>
  </si>
  <si>
    <t>2.9</t>
  </si>
  <si>
    <t>2.10</t>
  </si>
  <si>
    <r>
      <t xml:space="preserve">2.8 Archiviert: </t>
    </r>
    <r>
      <rPr>
        <sz val="10"/>
        <color rgb="FF000000"/>
        <rFont val="Poppins Regular"/>
      </rPr>
      <t>Die vergangene Arbeit ist gut dokumentiert und  vergangene Entwicklungen und Erfahrungen sind langfristig nutzbar.</t>
    </r>
  </si>
  <si>
    <r>
      <t xml:space="preserve">2.9 Ideen: </t>
    </r>
    <r>
      <rPr>
        <sz val="10"/>
        <color rgb="FF000000"/>
        <rFont val="Poppins Regular"/>
      </rPr>
      <t xml:space="preserve">Innovative Ideen werden in einem strukturierten Prozess festgehalten und auf ihre Potentiale geprüft. </t>
    </r>
  </si>
  <si>
    <r>
      <t xml:space="preserve">2.10 Entfernen: </t>
    </r>
    <r>
      <rPr>
        <sz val="10"/>
        <color rgb="FF000000"/>
        <rFont val="Poppins Regular"/>
      </rPr>
      <t>Überflüssig gewordene und ungeeignete Prozesse werden zeitnah gelöscht / gestrichen.</t>
    </r>
  </si>
  <si>
    <t>3. Ressourcen-Kapital</t>
  </si>
  <si>
    <r>
      <t xml:space="preserve">3.1 Arbeitsplatz: </t>
    </r>
    <r>
      <rPr>
        <sz val="10"/>
        <rFont val="Poppins Regular"/>
      </rPr>
      <t>Unsere Arbeitsplätze sind ausgezeichnet ausgerüstet, liegen gut erreichbar und sind attraktiv.</t>
    </r>
  </si>
  <si>
    <r>
      <t xml:space="preserve">3.2 Digital: </t>
    </r>
    <r>
      <rPr>
        <sz val="10"/>
        <rFont val="Poppins Regular"/>
      </rPr>
      <t>Unsere digitale Hard- und Software ist topmodern, stabil, abgesichert und zeitnah supportet.</t>
    </r>
  </si>
  <si>
    <r>
      <t xml:space="preserve">3.3 Konform: </t>
    </r>
    <r>
      <rPr>
        <sz val="10"/>
        <rFont val="Poppins Regular"/>
      </rPr>
      <t>Alle unsere Ausgaben an Löhnen, Mieten, Spesen, Material etc. bewegen sich im Rahmen unseres NPO-Umfelds.</t>
    </r>
  </si>
  <si>
    <t>3.9</t>
  </si>
  <si>
    <r>
      <t xml:space="preserve">3.4 Geldgeber: </t>
    </r>
    <r>
      <rPr>
        <sz val="10"/>
        <rFont val="Poppins Regular"/>
      </rPr>
      <t>Wir sind bei unserer Finanzierung breit abgestützt und können auch den Ausfall eines wichtigen Geldgebers verkraften.</t>
    </r>
  </si>
  <si>
    <t>3.10</t>
  </si>
  <si>
    <r>
      <t xml:space="preserve">3.5 Liquidität: </t>
    </r>
    <r>
      <rPr>
        <sz val="10"/>
        <rFont val="Poppins Regular"/>
      </rPr>
      <t>Wir haben ein Organisationsvermögen, das uns die Liquidität für sechs Monate sichert.</t>
    </r>
  </si>
  <si>
    <r>
      <t xml:space="preserve">3.6 Fundraising: </t>
    </r>
    <r>
      <rPr>
        <sz val="10"/>
        <rFont val="Poppins Regular"/>
      </rPr>
      <t>Unsere Gesuchs- und Mittelbeschaftungsarbeit ist schlank, geplant, klar strukturiert und langfristig gesichert.</t>
    </r>
  </si>
  <si>
    <r>
      <t xml:space="preserve">3.7 Geschichte: </t>
    </r>
    <r>
      <rPr>
        <sz val="10"/>
        <rFont val="Poppins Regular"/>
      </rPr>
      <t>Wir kennen unsere Geschichte, unsere Ursprünge und interne "Mythen" und können sie erzählen.</t>
    </r>
  </si>
  <si>
    <r>
      <t xml:space="preserve">3.8 Freiwillige: </t>
    </r>
    <r>
      <rPr>
        <sz val="10"/>
        <rFont val="Poppins Regular"/>
      </rPr>
      <t>Wir haben ein breites Umfeld von Unterstützerinnen und Unterstützern, unter denen wir freiwillige Hilfe erhalten.</t>
    </r>
  </si>
  <si>
    <r>
      <t xml:space="preserve">3.9 Sichtbarkeit: </t>
    </r>
    <r>
      <rPr>
        <sz val="10"/>
        <rFont val="Poppins Regular"/>
      </rPr>
      <t>Die Arbeit und die Leistungen unserer Freiwilligen sind gut sichtbar und deren Wert aus der Jahresrechnung nachvollziehbar.</t>
    </r>
  </si>
  <si>
    <r>
      <t xml:space="preserve">3.10 Botschafter: </t>
    </r>
    <r>
      <rPr>
        <sz val="10"/>
        <rFont val="Poppins Regular"/>
      </rPr>
      <t>Unsere Mitarbeitenden sind dazu befähigt, als Botschafter unserer Vision und unserer Organisation aufzutreten und tun dies gerne.</t>
    </r>
  </si>
  <si>
    <t>4. Netzwerk-Kapital</t>
  </si>
  <si>
    <t>4.9</t>
  </si>
  <si>
    <r>
      <t xml:space="preserve">4.1 Ansehen: </t>
    </r>
    <r>
      <rPr>
        <sz val="10"/>
        <color rgb="FF000000"/>
        <rFont val="Poppins Regular"/>
      </rPr>
      <t>Wir sind in unserem Arbeitsbereich als fachlich kompetent angesehen.</t>
    </r>
  </si>
  <si>
    <t>4.10</t>
  </si>
  <si>
    <r>
      <t xml:space="preserve">4.2 Einladung: </t>
    </r>
    <r>
      <rPr>
        <sz val="10"/>
        <color rgb="FF000000"/>
        <rFont val="Poppins Regular"/>
      </rPr>
      <t>Wir werden zu wichtigen Fachveranstaltungen eingeladen und unsere Mitarbeitenden werden als Experten regelmässig zitiert.</t>
    </r>
  </si>
  <si>
    <r>
      <t xml:space="preserve">4.3 Überblick: </t>
    </r>
    <r>
      <rPr>
        <sz val="10"/>
        <color rgb="FF000000"/>
        <rFont val="Poppins Regular"/>
      </rPr>
      <t>Wir haben ein nationales Netzwerk und kennen die fachliche und politische Entwicklung auch im Ausland.</t>
    </r>
  </si>
  <si>
    <r>
      <t xml:space="preserve">4.5 Fachnetz: </t>
    </r>
    <r>
      <rPr>
        <sz val="10"/>
        <color rgb="FF000000"/>
        <rFont val="Poppins Regular"/>
      </rPr>
      <t>Verschiedene MA unserer NPO sind in Fach-Netzwerke eingebunden und partizipieren aktiv.</t>
    </r>
  </si>
  <si>
    <r>
      <t xml:space="preserve">4.6 Allianzen: </t>
    </r>
    <r>
      <rPr>
        <sz val="10"/>
        <color rgb="FF000000"/>
        <rFont val="Poppins Regular"/>
      </rPr>
      <t>Strategische Allianzen sind Teil unserer Strategie und werden gepflegt und entwickelt.</t>
    </r>
  </si>
  <si>
    <r>
      <t xml:space="preserve">4.8 Institutionalisiert: </t>
    </r>
    <r>
      <rPr>
        <sz val="10"/>
        <color rgb="FF000000"/>
        <rFont val="Poppins Regular"/>
      </rPr>
      <t>Unsere wichtigen Beziehungen sind erfasst und dokumentiert und hängen nicht an einzelnen Personen.</t>
    </r>
  </si>
  <si>
    <r>
      <t xml:space="preserve">4.9 Partizipieren: </t>
    </r>
    <r>
      <rPr>
        <sz val="10"/>
        <rFont val="Poppins Regular"/>
      </rPr>
      <t>Unsere wichtigsten Partner sind in strategische Prozesse unserer Organisation eingebunden.</t>
    </r>
  </si>
  <si>
    <r>
      <t xml:space="preserve">4.10 Türöffner: </t>
    </r>
    <r>
      <rPr>
        <sz val="10"/>
        <rFont val="Poppins Regular"/>
      </rPr>
      <t>Mitarbeitende mit breitem Netzwerk binden junge und neue Mitarbeitende aktiv in ihre Netzwerke ein.</t>
    </r>
  </si>
  <si>
    <t>5.10</t>
  </si>
  <si>
    <t>5. Kompetenz-Kapital</t>
  </si>
  <si>
    <r>
      <t xml:space="preserve">5.1 Mischung: </t>
    </r>
    <r>
      <rPr>
        <sz val="10"/>
        <color rgb="FF000000"/>
        <rFont val="Poppins Regular"/>
      </rPr>
      <t>Wir haben eine gute Mischung aus erfahrenen, langjährigen und neuen Mitarbeiter-/innen.</t>
    </r>
  </si>
  <si>
    <r>
      <t xml:space="preserve">5.2 Internes Wissen: </t>
    </r>
    <r>
      <rPr>
        <sz val="10"/>
        <color rgb="FF000000"/>
        <rFont val="Poppins Regular"/>
      </rPr>
      <t>Das interne Wissen wir systematisch erfasst und ist allen leicht zugänglich.</t>
    </r>
  </si>
  <si>
    <r>
      <t xml:space="preserve">5.3 Erfahrung: </t>
    </r>
    <r>
      <rPr>
        <sz val="10"/>
        <color rgb="FF000000"/>
        <rFont val="Poppins Regular"/>
      </rPr>
      <t>Neben dem Fachwissen nutzen wir auch das Erfahrungswissen unserer MA gezielt.</t>
    </r>
  </si>
  <si>
    <r>
      <t xml:space="preserve">5.5 Austritt: </t>
    </r>
    <r>
      <rPr>
        <sz val="10"/>
        <color rgb="FF000000"/>
        <rFont val="Poppins Regular"/>
      </rPr>
      <t>Das Wissen austretender MA wird strukturiert festgehalten und kann weiter genutzt werden.</t>
    </r>
  </si>
  <si>
    <r>
      <t xml:space="preserve">5.7 Extern: </t>
    </r>
    <r>
      <rPr>
        <sz val="10"/>
        <color rgb="FF000000"/>
        <rFont val="Poppins Regular"/>
      </rPr>
      <t>Alle MA pflegen einen fachlichen Austausch, der über unsere Organisation hinausgeht.</t>
    </r>
  </si>
  <si>
    <t>6.9</t>
  </si>
  <si>
    <t>6.10</t>
  </si>
  <si>
    <r>
      <t xml:space="preserve">5.9 Interdisziplinär: </t>
    </r>
    <r>
      <rPr>
        <sz val="10"/>
        <rFont val="Poppins Regular"/>
      </rPr>
      <t>Wir nutzen aktiv das Wissen und den Problemzugang unterschiedlicher Fachrichtungen für unsere Planungs- und Umsetzungsarbeit.</t>
    </r>
  </si>
  <si>
    <r>
      <t xml:space="preserve">5.10 Abbild der Gesellschaft: </t>
    </r>
    <r>
      <rPr>
        <sz val="10"/>
        <rFont val="Poppins Regular"/>
      </rPr>
      <t>Die Durchmischung in unserern Teams wiederspiegelt die multiethnische und diverse Gesellschaft, in der wir tätig sind.</t>
    </r>
  </si>
  <si>
    <t>6. Team-Kapital</t>
  </si>
  <si>
    <r>
      <t xml:space="preserve">6.2 Stabilität: </t>
    </r>
    <r>
      <rPr>
        <sz val="10"/>
        <color rgb="FF000000"/>
        <rFont val="Poppins Regular"/>
      </rPr>
      <t>Viele Mitarbeitende arbeiten schon lange für unsere Organisation und sind zufrieden.</t>
    </r>
  </si>
  <si>
    <r>
      <t xml:space="preserve">6.3 Attraktiv für Nachwuchs: </t>
    </r>
    <r>
      <rPr>
        <sz val="10"/>
        <color rgb="FF000000"/>
        <rFont val="Poppins Regular"/>
      </rPr>
      <t>Junge Fachleute wollen bei uns arbeiten.</t>
    </r>
  </si>
  <si>
    <r>
      <t>6.4 Ankommen:</t>
    </r>
    <r>
      <rPr>
        <sz val="10"/>
        <rFont val="Poppins Regular"/>
      </rPr>
      <t xml:space="preserve"> Neue Mitarbeitende werden vom Team gut aufgenommen und fühlen sich wohl.</t>
    </r>
  </si>
  <si>
    <r>
      <t xml:space="preserve">6.6 Fehler: </t>
    </r>
    <r>
      <rPr>
        <sz val="10"/>
        <color rgb="FF000000"/>
        <rFont val="Poppins Regular"/>
      </rPr>
      <t>Falls ein Fehler passiert, suchen wir nicht nach Schuldigen, sondern wir nutzen die Lernchancen.</t>
    </r>
  </si>
  <si>
    <r>
      <t>6.7 Agil:</t>
    </r>
    <r>
      <rPr>
        <sz val="10"/>
        <rFont val="Poppins Regular"/>
      </rPr>
      <t xml:space="preserve"> Wir sind überzeugt, dass wir als Team bessere Ideen haben und agiler arbeiten als alleine.</t>
    </r>
  </si>
  <si>
    <r>
      <t xml:space="preserve">6.8 Freiwillige: </t>
    </r>
    <r>
      <rPr>
        <sz val="10"/>
        <rFont val="Poppins Regular"/>
      </rPr>
      <t>Die Arbeit der Freiwilligen wird sehr geschätzt und als wertvoller Beitrag betrachtet.</t>
    </r>
  </si>
  <si>
    <r>
      <t xml:space="preserve">6.9 Wertschätzung. </t>
    </r>
    <r>
      <rPr>
        <sz val="10"/>
        <rFont val="Poppins Regular"/>
      </rPr>
      <t>Mitarbeitende erfahren Wertschätzung für die Arbeit, die sie leisten.</t>
    </r>
  </si>
  <si>
    <t>NPO Kapitalanalyse (Selbstbewertung)</t>
  </si>
  <si>
    <t>Resultat</t>
  </si>
  <si>
    <t>ni+L49u viele prozesse</t>
  </si>
  <si>
    <t>Bereich</t>
  </si>
  <si>
    <t>Agenda-Kapital</t>
  </si>
  <si>
    <t>Prozess-Kapital</t>
  </si>
  <si>
    <t>Ressourcen-Kapital</t>
  </si>
  <si>
    <t>Netzwerk-Kapital</t>
  </si>
  <si>
    <t>Kompetenz-Kapital</t>
  </si>
  <si>
    <t>Team-Kapital</t>
  </si>
  <si>
    <t>Bewertung</t>
  </si>
  <si>
    <t>Wert 35. bis 50</t>
  </si>
  <si>
    <t>Gut entwickelt, Niveau halten, Erfolg intern sichtbar machen</t>
  </si>
  <si>
    <t>Wert 25 bis 35</t>
  </si>
  <si>
    <t>Entwicklungsbedarf, Verantwortung und Schritte definieren</t>
  </si>
  <si>
    <t>Wert 10 bis 25</t>
  </si>
  <si>
    <t>Kritisches Schwerpunktthema, dringend Strategie entwickeln</t>
  </si>
  <si>
    <t>© 2020 - Con·Sense Philanthropy Consulting, Basel</t>
  </si>
  <si>
    <r>
      <t xml:space="preserve">1.1 Kernthema: </t>
    </r>
    <r>
      <rPr>
        <sz val="10"/>
        <color rgb="FF000000"/>
        <rFont val="Poppins Regular"/>
      </rPr>
      <t>Unser Kernthema/unsere Kernthemen ist/sind in der Öffentlichkeit wichtig und regelmässig in den Medien präsent?</t>
    </r>
  </si>
  <si>
    <r>
      <t>2.4 Wirkungorientiert:</t>
    </r>
    <r>
      <rPr>
        <sz val="10"/>
        <color rgb="FF000000"/>
        <rFont val="Poppins Regular"/>
      </rPr>
      <t xml:space="preserve"> Unseren Prozessen ist eine Wirkungslogik hinterlegt, die Erreichung der Wirkung ist überprüft und die Resultate stehen zur Verfügung.</t>
    </r>
  </si>
  <si>
    <r>
      <t xml:space="preserve">4.7 Anfragen: </t>
    </r>
    <r>
      <rPr>
        <sz val="10"/>
        <color rgb="FF000000"/>
        <rFont val="Poppins Regular"/>
      </rPr>
      <t>Wir werden von aussen als wünschenswerter Allianzpartner angesehen und erhalten Kooperations-Anfragen.</t>
    </r>
  </si>
  <si>
    <r>
      <t>5.4 Qualitätsanspruch:</t>
    </r>
    <r>
      <rPr>
        <sz val="10"/>
        <rFont val="Poppins Regular"/>
      </rPr>
      <t xml:space="preserve"> Wir haben eine gemeinsame Vorstellung, was Qualität ist und wie wir sie erreichen wollen.</t>
    </r>
  </si>
  <si>
    <r>
      <t xml:space="preserve">5.8 Board </t>
    </r>
    <r>
      <rPr>
        <sz val="10"/>
        <color rgb="FF000000"/>
        <rFont val="Poppins Regular"/>
      </rPr>
      <t>Unser Stiftungsrat / Vorstand verfügt kumuliert über Fachkompetenz in allen für uns relevanten betreiblichen und fachlichen Themen.</t>
    </r>
  </si>
  <si>
    <r>
      <t>6.1 Wir-Gefühl:</t>
    </r>
    <r>
      <rPr>
        <sz val="10"/>
        <rFont val="Poppins Regular"/>
      </rPr>
      <t xml:space="preserve"> Wir als Mitarbeitende fühlen uns als Teil von etwas Wichtigem, für das wir uns gemeinsam einsetzen.</t>
    </r>
  </si>
  <si>
    <r>
      <t>2.7 Finanzmodell</t>
    </r>
    <r>
      <rPr>
        <sz val="10"/>
        <color rgb="FF000000"/>
        <rFont val="Poppins Regular"/>
      </rPr>
      <t>: Jede:r im Betrieb kennt unser Finanzierungsmodell und versteht, wie wir finanziert sind.</t>
    </r>
  </si>
  <si>
    <r>
      <t xml:space="preserve">5.6 Austausch: </t>
    </r>
    <r>
      <rPr>
        <sz val="10"/>
        <color rgb="FF000000"/>
        <rFont val="Poppins Regular"/>
      </rPr>
      <t>Der Wissensaustausch zwischen Teams findet statt, jede:r im Betrieb weiss, woran die anderen arbeiten.</t>
    </r>
  </si>
  <si>
    <r>
      <t xml:space="preserve">6.10 Perspektiven: </t>
    </r>
    <r>
      <rPr>
        <sz val="10"/>
        <rFont val="Poppins Regular"/>
      </rPr>
      <t>Jede:r Mitarbeitdende hat eine klar umrissene und motivierende Perspektive für seine berufliche Entwicklung.</t>
    </r>
  </si>
  <si>
    <r>
      <t xml:space="preserve">6.5 Persönliches: </t>
    </r>
    <r>
      <rPr>
        <sz val="10"/>
        <rFont val="Poppins Regular"/>
      </rPr>
      <t>Auch persönliche Themen haben in unseren Gesprächen Platz, wir interessieren uns für unsere Kolleg:innen.</t>
    </r>
  </si>
  <si>
    <r>
      <t xml:space="preserve">4.4 Medien: </t>
    </r>
    <r>
      <rPr>
        <sz val="10"/>
        <color rgb="FF000000"/>
        <rFont val="Poppins Regular"/>
      </rPr>
      <t>Wir kennen jene Journalist:innen, die an unseren Themen interessiert sind und pflegen den Kontakt.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</si>
</sst>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2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b/>
      <sz val="11"/>
      <color rgb="FFC00000"/>
      <name val="Arial"/>
      <family val="2"/>
    </font>
    <font>
      <sz val="12"/>
      <color theme="4" tint="0.59999389629810485"/>
      <name val="Calibri"/>
      <family val="2"/>
      <scheme val="minor"/>
    </font>
    <font>
      <sz val="12"/>
      <color theme="1"/>
      <name val="Poppins Regular"/>
    </font>
    <font>
      <sz val="10"/>
      <color theme="1"/>
      <name val="Poppins Regular"/>
    </font>
    <font>
      <sz val="11"/>
      <color rgb="FFAB5F49"/>
      <name val="Poppins Regular"/>
    </font>
    <font>
      <sz val="14"/>
      <color rgb="FF5B6961"/>
      <name val="Poppins Regular"/>
    </font>
    <font>
      <sz val="11"/>
      <color rgb="FF5B6961"/>
      <name val="Poppins SemiBold"/>
    </font>
    <font>
      <sz val="11"/>
      <color theme="1"/>
      <name val="Poppins SemiBold"/>
    </font>
    <font>
      <sz val="10"/>
      <color theme="1"/>
      <name val="Poppins SemiBold"/>
    </font>
    <font>
      <b/>
      <sz val="10"/>
      <color rgb="FF000000"/>
      <name val="Poppins Regular"/>
    </font>
    <font>
      <sz val="10"/>
      <color rgb="FF000000"/>
      <name val="Poppins Regular"/>
    </font>
    <font>
      <b/>
      <sz val="10"/>
      <name val="Poppins Regular"/>
    </font>
    <font>
      <sz val="10"/>
      <name val="Poppins Regular"/>
    </font>
    <font>
      <sz val="8"/>
      <color rgb="FF5B6961"/>
      <name val="Poppins Regular"/>
    </font>
    <font>
      <sz val="12"/>
      <color rgb="FF000000"/>
      <name val="Poppins SemiBold"/>
    </font>
    <font>
      <b/>
      <sz val="12"/>
      <color rgb="FF000000"/>
      <name val="Poppins SemiBold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3A89B"/>
        <bgColor indexed="64"/>
      </patternFill>
    </fill>
    <fill>
      <patternFill patternType="solid">
        <fgColor rgb="FF90DD22"/>
        <bgColor indexed="64"/>
      </patternFill>
    </fill>
    <fill>
      <patternFill patternType="solid">
        <fgColor rgb="FFFEFF00"/>
        <bgColor indexed="64"/>
      </patternFill>
    </fill>
    <fill>
      <patternFill patternType="solid">
        <fgColor rgb="FFFF8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4" borderId="0" xfId="0" applyFill="1"/>
    <xf numFmtId="0" fontId="8" fillId="4" borderId="0" xfId="0" applyFont="1" applyFill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2" fillId="5" borderId="0" xfId="0" applyFont="1" applyFill="1"/>
    <xf numFmtId="0" fontId="12" fillId="0" borderId="0" xfId="0" applyFont="1"/>
    <xf numFmtId="0" fontId="13" fillId="5" borderId="0" xfId="0" applyFont="1" applyFill="1"/>
    <xf numFmtId="0" fontId="13" fillId="4" borderId="0" xfId="0" applyFont="1" applyFill="1"/>
    <xf numFmtId="0" fontId="13" fillId="4" borderId="0" xfId="0" applyFont="1" applyFill="1" applyAlignment="1">
      <alignment vertical="top" wrapText="1"/>
    </xf>
    <xf numFmtId="0" fontId="13" fillId="4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/>
    <xf numFmtId="0" fontId="14" fillId="4" borderId="0" xfId="0" applyFont="1" applyFill="1"/>
    <xf numFmtId="0" fontId="15" fillId="4" borderId="0" xfId="0" applyFont="1" applyFill="1"/>
    <xf numFmtId="0" fontId="16" fillId="4" borderId="0" xfId="0" applyFont="1" applyFill="1" applyAlignment="1">
      <alignment vertical="top" wrapText="1"/>
    </xf>
    <xf numFmtId="0" fontId="17" fillId="4" borderId="0" xfId="0" applyFont="1" applyFill="1"/>
    <xf numFmtId="0" fontId="18" fillId="4" borderId="0" xfId="0" applyFont="1" applyFill="1"/>
    <xf numFmtId="0" fontId="19" fillId="0" borderId="1" xfId="0" applyFont="1" applyBorder="1" applyAlignment="1">
      <alignment horizontal="left" vertical="center" wrapText="1" indent="1"/>
    </xf>
    <xf numFmtId="0" fontId="21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1" fillId="0" borderId="4" xfId="0" applyFont="1" applyBorder="1" applyAlignment="1">
      <alignment horizontal="left" vertical="center" wrapText="1" indent="1"/>
    </xf>
    <xf numFmtId="0" fontId="21" fillId="0" borderId="0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wrapText="1"/>
    </xf>
    <xf numFmtId="0" fontId="7" fillId="5" borderId="0" xfId="0" applyFont="1" applyFill="1"/>
    <xf numFmtId="0" fontId="11" fillId="5" borderId="0" xfId="0" applyFont="1" applyFill="1" applyBorder="1"/>
    <xf numFmtId="0" fontId="11" fillId="0" borderId="0" xfId="0" applyFont="1" applyBorder="1"/>
    <xf numFmtId="49" fontId="11" fillId="5" borderId="0" xfId="0" applyNumberFormat="1" applyFont="1" applyFill="1" applyBorder="1"/>
    <xf numFmtId="49" fontId="11" fillId="0" borderId="0" xfId="0" applyNumberFormat="1" applyFont="1" applyBorder="1"/>
    <xf numFmtId="0" fontId="6" fillId="0" borderId="5" xfId="0" applyFont="1" applyBorder="1" applyAlignment="1" applyProtection="1">
      <alignment horizontal="center" vertical="center" wrapText="1"/>
      <protection locked="0"/>
    </xf>
    <xf numFmtId="0" fontId="23" fillId="4" borderId="0" xfId="0" applyFont="1" applyFill="1" applyAlignment="1">
      <alignment vertical="top"/>
    </xf>
    <xf numFmtId="0" fontId="19" fillId="0" borderId="0" xfId="0" applyFont="1"/>
    <xf numFmtId="0" fontId="24" fillId="2" borderId="5" xfId="0" applyFont="1" applyFill="1" applyBorder="1" applyAlignment="1">
      <alignment horizontal="left" vertical="center" wrapText="1" indent="1"/>
    </xf>
    <xf numFmtId="0" fontId="25" fillId="2" borderId="5" xfId="0" applyFont="1" applyFill="1" applyBorder="1" applyAlignment="1">
      <alignment horizontal="left" vertical="center" wrapText="1" indent="1"/>
    </xf>
    <xf numFmtId="1" fontId="9" fillId="3" borderId="2" xfId="0" applyNumberFormat="1" applyFont="1" applyFill="1" applyBorder="1" applyAlignment="1">
      <alignment horizontal="center" vertical="center"/>
    </xf>
    <xf numFmtId="0" fontId="18" fillId="6" borderId="0" xfId="0" applyFont="1" applyFill="1"/>
    <xf numFmtId="0" fontId="18" fillId="7" borderId="0" xfId="0" applyFont="1" applyFill="1"/>
    <xf numFmtId="0" fontId="18" fillId="8" borderId="0" xfId="0" applyFont="1" applyFill="1"/>
    <xf numFmtId="0" fontId="13" fillId="5" borderId="0" xfId="0" applyFont="1" applyFill="1" applyBorder="1"/>
    <xf numFmtId="1" fontId="18" fillId="4" borderId="0" xfId="0" applyNumberFormat="1" applyFont="1" applyFill="1"/>
    <xf numFmtId="1" fontId="11" fillId="5" borderId="0" xfId="0" applyNumberFormat="1" applyFont="1" applyFill="1" applyBorder="1" applyAlignment="1">
      <alignment textRotation="90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textRotation="90"/>
    </xf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9" defaultPivotStyle="PivotStyleMedium7"/>
  <colors>
    <mruColors>
      <color rgb="FF93A89B"/>
      <color rgb="FF7E9186"/>
      <color rgb="FFFF8F00"/>
      <color rgb="FFFF8F04"/>
      <color rgb="FFFEFF00"/>
      <color rgb="FF90DD22"/>
      <color rgb="FF5B6961"/>
      <color rgb="FFAB5F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73956856500999"/>
          <c:y val="0.19814378232306801"/>
          <c:w val="0.66534551879075998"/>
          <c:h val="0.71062050971439195"/>
        </c:manualLayout>
      </c:layout>
      <c:radarChart>
        <c:radarStyle val="filled"/>
        <c:varyColors val="0"/>
        <c:ser>
          <c:idx val="0"/>
          <c:order val="0"/>
          <c:tx>
            <c:strRef>
              <c:f>'Fragebogen zum Ausfüllen'!$K$2</c:f>
              <c:strCache>
                <c:ptCount val="1"/>
                <c:pt idx="0">
                  <c:v>1. Agenda-Kapital</c:v>
                </c:pt>
              </c:strCache>
            </c:strRef>
          </c:tx>
          <c:val>
            <c:numRef>
              <c:f>'Fragebogen zum Ausfüllen'!$K$4:$K$63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355-7446-BCFC-933F3027FFEA}"/>
            </c:ext>
          </c:extLst>
        </c:ser>
        <c:ser>
          <c:idx val="1"/>
          <c:order val="1"/>
          <c:tx>
            <c:strRef>
              <c:f>'Fragebogen zum Ausfüllen'!$L$2</c:f>
              <c:strCache>
                <c:ptCount val="1"/>
                <c:pt idx="0">
                  <c:v>2. Prozess-Kapital</c:v>
                </c:pt>
              </c:strCache>
            </c:strRef>
          </c:tx>
          <c:val>
            <c:numRef>
              <c:f>'Fragebogen zum Ausfüllen'!$L$4:$L$63</c:f>
              <c:numCache>
                <c:formatCode>General</c:formatCode>
                <c:ptCount val="60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1355-7446-BCFC-933F3027FFEA}"/>
            </c:ext>
          </c:extLst>
        </c:ser>
        <c:ser>
          <c:idx val="2"/>
          <c:order val="2"/>
          <c:tx>
            <c:strRef>
              <c:f>'Fragebogen zum Ausfüllen'!$M$2</c:f>
              <c:strCache>
                <c:ptCount val="1"/>
                <c:pt idx="0">
                  <c:v>3. Ressourcen-Kapital</c:v>
                </c:pt>
              </c:strCache>
            </c:strRef>
          </c:tx>
          <c:val>
            <c:numRef>
              <c:f>'Fragebogen zum Ausfüllen'!$M$4:$M$63</c:f>
              <c:numCache>
                <c:formatCode>General</c:formatCode>
                <c:ptCount val="60"/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1355-7446-BCFC-933F3027FFEA}"/>
            </c:ext>
          </c:extLst>
        </c:ser>
        <c:ser>
          <c:idx val="3"/>
          <c:order val="3"/>
          <c:tx>
            <c:strRef>
              <c:f>'Fragebogen zum Ausfüllen'!$N$2</c:f>
              <c:strCache>
                <c:ptCount val="1"/>
                <c:pt idx="0">
                  <c:v>4. Netzwerk-Kapital</c:v>
                </c:pt>
              </c:strCache>
            </c:strRef>
          </c:tx>
          <c:val>
            <c:numRef>
              <c:f>'Fragebogen zum Ausfüllen'!$N$4:$N$63</c:f>
              <c:numCache>
                <c:formatCode>General</c:formatCode>
                <c:ptCount val="60"/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1355-7446-BCFC-933F3027FFEA}"/>
            </c:ext>
          </c:extLst>
        </c:ser>
        <c:ser>
          <c:idx val="4"/>
          <c:order val="4"/>
          <c:tx>
            <c:strRef>
              <c:f>'Fragebogen zum Ausfüllen'!$O$2</c:f>
              <c:strCache>
                <c:ptCount val="1"/>
                <c:pt idx="0">
                  <c:v>5. Kompetenz-Kapital</c:v>
                </c:pt>
              </c:strCache>
            </c:strRef>
          </c:tx>
          <c:val>
            <c:numRef>
              <c:f>'Fragebogen zum Ausfüllen'!$O$4:$O$63</c:f>
              <c:numCache>
                <c:formatCode>General</c:formatCode>
                <c:ptCount val="60"/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A-1355-7446-BCFC-933F3027FFEA}"/>
            </c:ext>
          </c:extLst>
        </c:ser>
        <c:ser>
          <c:idx val="5"/>
          <c:order val="5"/>
          <c:tx>
            <c:strRef>
              <c:f>'Fragebogen zum Ausfüllen'!$P$2</c:f>
              <c:strCache>
                <c:ptCount val="1"/>
                <c:pt idx="0">
                  <c:v>6. Team-Kapital</c:v>
                </c:pt>
              </c:strCache>
            </c:strRef>
          </c:tx>
          <c:spPr>
            <a:ln w="25400">
              <a:noFill/>
            </a:ln>
          </c:spPr>
          <c:val>
            <c:numRef>
              <c:f>'Fragebogen zum Ausfüllen'!$P$4:$P$63</c:f>
              <c:numCache>
                <c:formatCode>General</c:formatCode>
                <c:ptCount val="60"/>
                <c:pt idx="0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C-1355-7446-BCFC-933F3027FFEA}"/>
            </c:ext>
          </c:extLst>
        </c:ser>
        <c:ser>
          <c:idx val="6"/>
          <c:order val="6"/>
          <c:tx>
            <c:strRef>
              <c:f>'Fragebogen zum Ausfüllen'!$K$2</c:f>
              <c:strCache>
                <c:ptCount val="1"/>
                <c:pt idx="0">
                  <c:v>1. Agenda-Kapital</c:v>
                </c:pt>
              </c:strCache>
            </c:strRef>
          </c:tx>
          <c:val>
            <c:numRef>
              <c:f>'Fragebogen zum Ausfüllen'!$K$4:$K$63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D-1355-7446-BCFC-933F3027FFEA}"/>
            </c:ext>
          </c:extLst>
        </c:ser>
        <c:ser>
          <c:idx val="7"/>
          <c:order val="7"/>
          <c:tx>
            <c:strRef>
              <c:f>'Fragebogen zum Ausfüllen'!$L$2</c:f>
              <c:strCache>
                <c:ptCount val="1"/>
                <c:pt idx="0">
                  <c:v>2. Prozess-Kapital</c:v>
                </c:pt>
              </c:strCache>
            </c:strRef>
          </c:tx>
          <c:spPr>
            <a:ln w="25400">
              <a:noFill/>
            </a:ln>
          </c:spPr>
          <c:val>
            <c:numRef>
              <c:f>'Fragebogen zum Ausfüllen'!$L$4:$L$63</c:f>
              <c:numCache>
                <c:formatCode>General</c:formatCode>
                <c:ptCount val="60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E-1355-7446-BCFC-933F3027FFEA}"/>
            </c:ext>
          </c:extLst>
        </c:ser>
        <c:ser>
          <c:idx val="8"/>
          <c:order val="8"/>
          <c:tx>
            <c:strRef>
              <c:f>'Fragebogen zum Ausfüllen'!$M$2</c:f>
              <c:strCache>
                <c:ptCount val="1"/>
                <c:pt idx="0">
                  <c:v>3. Ressourcen-Kapital</c:v>
                </c:pt>
              </c:strCache>
            </c:strRef>
          </c:tx>
          <c:spPr>
            <a:ln w="25400">
              <a:noFill/>
            </a:ln>
          </c:spPr>
          <c:val>
            <c:numRef>
              <c:f>'Fragebogen zum Ausfüllen'!$M$4:$M$63</c:f>
              <c:numCache>
                <c:formatCode>General</c:formatCode>
                <c:ptCount val="60"/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F-1355-7446-BCFC-933F3027FFEA}"/>
            </c:ext>
          </c:extLst>
        </c:ser>
        <c:ser>
          <c:idx val="9"/>
          <c:order val="9"/>
          <c:tx>
            <c:strRef>
              <c:f>'Fragebogen zum Ausfüllen'!$N$2</c:f>
              <c:strCache>
                <c:ptCount val="1"/>
                <c:pt idx="0">
                  <c:v>4. Netzwerk-Kapital</c:v>
                </c:pt>
              </c:strCache>
            </c:strRef>
          </c:tx>
          <c:spPr>
            <a:ln w="25400">
              <a:noFill/>
            </a:ln>
          </c:spPr>
          <c:val>
            <c:numRef>
              <c:f>'Fragebogen zum Ausfüllen'!$N$4:$N$63</c:f>
              <c:numCache>
                <c:formatCode>General</c:formatCode>
                <c:ptCount val="60"/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0-1355-7446-BCFC-933F3027FFEA}"/>
            </c:ext>
          </c:extLst>
        </c:ser>
        <c:ser>
          <c:idx val="10"/>
          <c:order val="10"/>
          <c:tx>
            <c:strRef>
              <c:f>'Fragebogen zum Ausfüllen'!$O$2</c:f>
              <c:strCache>
                <c:ptCount val="1"/>
                <c:pt idx="0">
                  <c:v>5. Kompetenz-Kapital</c:v>
                </c:pt>
              </c:strCache>
            </c:strRef>
          </c:tx>
          <c:spPr>
            <a:ln w="25400">
              <a:noFill/>
            </a:ln>
          </c:spPr>
          <c:val>
            <c:numRef>
              <c:f>'Fragebogen zum Ausfüllen'!$O$4:$O$63</c:f>
              <c:numCache>
                <c:formatCode>General</c:formatCode>
                <c:ptCount val="60"/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1355-7446-BCFC-933F3027FFEA}"/>
            </c:ext>
          </c:extLst>
        </c:ser>
        <c:ser>
          <c:idx val="11"/>
          <c:order val="11"/>
          <c:tx>
            <c:strRef>
              <c:f>'Fragebogen zum Ausfüllen'!$P$2</c:f>
              <c:strCache>
                <c:ptCount val="1"/>
                <c:pt idx="0">
                  <c:v>6. Team-Kapital</c:v>
                </c:pt>
              </c:strCache>
            </c:strRef>
          </c:tx>
          <c:spPr>
            <a:ln w="25400">
              <a:noFill/>
            </a:ln>
          </c:spPr>
          <c:val>
            <c:numRef>
              <c:f>'Fragebogen zum Ausfüllen'!$P$4:$P$63</c:f>
              <c:numCache>
                <c:formatCode>General</c:formatCode>
                <c:ptCount val="60"/>
                <c:pt idx="0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'Fragebogen zum Ausfüllen'!$J$4:$J$63</c15:sqref>
                        </c15:formulaRef>
                      </c:ext>
                    </c:extLst>
                    <c:strCache>
                      <c:ptCount val="60"/>
                      <c:pt idx="0">
                        <c:v>1.1</c:v>
                      </c:pt>
                      <c:pt idx="1">
                        <c:v>1.2</c:v>
                      </c:pt>
                      <c:pt idx="2">
                        <c:v>1.3</c:v>
                      </c:pt>
                      <c:pt idx="3">
                        <c:v>1.4</c:v>
                      </c:pt>
                      <c:pt idx="4">
                        <c:v>1.5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1.10</c:v>
                      </c:pt>
                      <c:pt idx="10">
                        <c:v>2.1</c:v>
                      </c:pt>
                      <c:pt idx="11">
                        <c:v>2.2</c:v>
                      </c:pt>
                      <c:pt idx="12">
                        <c:v>2.3</c:v>
                      </c:pt>
                      <c:pt idx="13">
                        <c:v>2.4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  <c:pt idx="19">
                        <c:v>2.10</c:v>
                      </c:pt>
                      <c:pt idx="20">
                        <c:v>3.1</c:v>
                      </c:pt>
                      <c:pt idx="21">
                        <c:v>3.2</c:v>
                      </c:pt>
                      <c:pt idx="22">
                        <c:v>3.3</c:v>
                      </c:pt>
                      <c:pt idx="23">
                        <c:v>3.4</c:v>
                      </c:pt>
                      <c:pt idx="24">
                        <c:v>3.5</c:v>
                      </c:pt>
                      <c:pt idx="25">
                        <c:v>3.6</c:v>
                      </c:pt>
                      <c:pt idx="26">
                        <c:v>3.7</c:v>
                      </c:pt>
                      <c:pt idx="27">
                        <c:v>3.8</c:v>
                      </c:pt>
                      <c:pt idx="28">
                        <c:v>3.9</c:v>
                      </c:pt>
                      <c:pt idx="29">
                        <c:v>3.10</c:v>
                      </c:pt>
                      <c:pt idx="30">
                        <c:v>4.1</c:v>
                      </c:pt>
                      <c:pt idx="31">
                        <c:v>4.2</c:v>
                      </c:pt>
                      <c:pt idx="32">
                        <c:v>4.3</c:v>
                      </c:pt>
                      <c:pt idx="33">
                        <c:v>4.4</c:v>
                      </c:pt>
                      <c:pt idx="34">
                        <c:v>4.5</c:v>
                      </c:pt>
                      <c:pt idx="35">
                        <c:v>4.6</c:v>
                      </c:pt>
                      <c:pt idx="36">
                        <c:v>4.7</c:v>
                      </c:pt>
                      <c:pt idx="37">
                        <c:v>4.8</c:v>
                      </c:pt>
                      <c:pt idx="38">
                        <c:v>4.9</c:v>
                      </c:pt>
                      <c:pt idx="39">
                        <c:v>4.10</c:v>
                      </c:pt>
                      <c:pt idx="40">
                        <c:v>5.1</c:v>
                      </c:pt>
                      <c:pt idx="41">
                        <c:v>5.2</c:v>
                      </c:pt>
                      <c:pt idx="42">
                        <c:v>5.3</c:v>
                      </c:pt>
                      <c:pt idx="43">
                        <c:v>5.4</c:v>
                      </c:pt>
                      <c:pt idx="44">
                        <c:v>5.5</c:v>
                      </c:pt>
                      <c:pt idx="45">
                        <c:v>5.6</c:v>
                      </c:pt>
                      <c:pt idx="46">
                        <c:v>5.7</c:v>
                      </c:pt>
                      <c:pt idx="47">
                        <c:v>5.8</c:v>
                      </c:pt>
                      <c:pt idx="48">
                        <c:v>5.9</c:v>
                      </c:pt>
                      <c:pt idx="49">
                        <c:v>5.10</c:v>
                      </c:pt>
                      <c:pt idx="50">
                        <c:v>6.1</c:v>
                      </c:pt>
                      <c:pt idx="51">
                        <c:v>6.2</c:v>
                      </c:pt>
                      <c:pt idx="52">
                        <c:v>6.3</c:v>
                      </c:pt>
                      <c:pt idx="53">
                        <c:v>6.4</c:v>
                      </c:pt>
                      <c:pt idx="54">
                        <c:v>6.5</c:v>
                      </c:pt>
                      <c:pt idx="55">
                        <c:v>6.6</c:v>
                      </c:pt>
                      <c:pt idx="56">
                        <c:v>6.7</c:v>
                      </c:pt>
                      <c:pt idx="57">
                        <c:v>6.8</c:v>
                      </c:pt>
                      <c:pt idx="58">
                        <c:v>6.9</c:v>
                      </c:pt>
                      <c:pt idx="59">
                        <c:v>6.10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2-1355-7446-BCFC-933F3027F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41184"/>
        <c:axId val="96942720"/>
      </c:radarChart>
      <c:catAx>
        <c:axId val="96941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de-DE"/>
          </a:p>
        </c:txPr>
        <c:crossAx val="96942720"/>
        <c:crosses val="autoZero"/>
        <c:auto val="1"/>
        <c:lblAlgn val="ctr"/>
        <c:lblOffset val="100"/>
        <c:noMultiLvlLbl val="0"/>
      </c:catAx>
      <c:valAx>
        <c:axId val="96942720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b="1">
                <a:solidFill>
                  <a:srgbClr val="FF0000"/>
                </a:solidFill>
                <a:latin typeface="Arial Black" panose="020B0A04020102020204" pitchFamily="34" charset="0"/>
              </a:defRPr>
            </a:pPr>
            <a:endParaRPr lang="de-DE"/>
          </a:p>
        </c:txPr>
        <c:crossAx val="96941184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1.8027721741393901E-2"/>
          <c:y val="2.1642634598030602E-2"/>
          <c:w val="0.96213756751480495"/>
          <c:h val="8.2956198186039096E-2"/>
        </c:manualLayout>
      </c:layout>
      <c:overlay val="0"/>
      <c:txPr>
        <a:bodyPr/>
        <a:lstStyle/>
        <a:p>
          <a:pPr rtl="0">
            <a:defRPr sz="1100" b="0">
              <a:latin typeface="Poppins" pitchFamily="2" charset="77"/>
              <a:cs typeface="Poppins" pitchFamily="2" charset="77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22158</xdr:colOff>
      <xdr:row>5</xdr:row>
      <xdr:rowOff>0</xdr:rowOff>
    </xdr:from>
    <xdr:to>
      <xdr:col>1</xdr:col>
      <xdr:colOff>6350000</xdr:colOff>
      <xdr:row>11</xdr:row>
      <xdr:rowOff>772583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3BA48C8-2E9F-A420-877E-23D0AE407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575" y="1703917"/>
          <a:ext cx="6327842" cy="4434416"/>
        </a:xfrm>
        <a:prstGeom prst="rect">
          <a:avLst/>
        </a:prstGeom>
      </xdr:spPr>
    </xdr:pic>
    <xdr:clientData/>
  </xdr:twoCellAnchor>
  <xdr:twoCellAnchor editAs="oneCell">
    <xdr:from>
      <xdr:col>2</xdr:col>
      <xdr:colOff>185038</xdr:colOff>
      <xdr:row>5</xdr:row>
      <xdr:rowOff>7849</xdr:rowOff>
    </xdr:from>
    <xdr:to>
      <xdr:col>3</xdr:col>
      <xdr:colOff>30384</xdr:colOff>
      <xdr:row>7</xdr:row>
      <xdr:rowOff>461924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A3EBD04-EC4B-9811-20CA-252012898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0844" y="1708010"/>
          <a:ext cx="6318250" cy="2041575"/>
        </a:xfrm>
        <a:prstGeom prst="rect">
          <a:avLst/>
        </a:prstGeom>
      </xdr:spPr>
    </xdr:pic>
    <xdr:clientData/>
  </xdr:twoCellAnchor>
  <xdr:twoCellAnchor editAs="oneCell">
    <xdr:from>
      <xdr:col>2</xdr:col>
      <xdr:colOff>194597</xdr:colOff>
      <xdr:row>7</xdr:row>
      <xdr:rowOff>456614</xdr:rowOff>
    </xdr:from>
    <xdr:to>
      <xdr:col>3</xdr:col>
      <xdr:colOff>21116</xdr:colOff>
      <xdr:row>14</xdr:row>
      <xdr:rowOff>226140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62F199F-B152-9A33-2F60-441928938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90403" y="3744275"/>
          <a:ext cx="6299423" cy="3671704"/>
        </a:xfrm>
        <a:prstGeom prst="rect">
          <a:avLst/>
        </a:prstGeom>
      </xdr:spPr>
    </xdr:pic>
    <xdr:clientData/>
  </xdr:twoCellAnchor>
  <xdr:oneCellAnchor>
    <xdr:from>
      <xdr:col>2</xdr:col>
      <xdr:colOff>4843482</xdr:colOff>
      <xdr:row>0</xdr:row>
      <xdr:rowOff>10242</xdr:rowOff>
    </xdr:from>
    <xdr:ext cx="1607848" cy="906408"/>
    <xdr:pic>
      <xdr:nvPicPr>
        <xdr:cNvPr id="7" name="Grafik 6">
          <a:extLst>
            <a:ext uri="{FF2B5EF4-FFF2-40B4-BE49-F238E27FC236}">
              <a16:creationId xmlns:a16="http://schemas.microsoft.com/office/drawing/2014/main" id="{2F982708-E4EC-EC43-BD0E-EC5C7FD5B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9288" y="10242"/>
          <a:ext cx="1607848" cy="90640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83135</xdr:colOff>
      <xdr:row>0</xdr:row>
      <xdr:rowOff>935085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DD6812C-4B9C-EE41-A6C8-FA3FCB0A0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473" y="0"/>
          <a:ext cx="1598942" cy="935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18115</xdr:colOff>
      <xdr:row>3</xdr:row>
      <xdr:rowOff>184653</xdr:rowOff>
    </xdr:from>
    <xdr:to>
      <xdr:col>8</xdr:col>
      <xdr:colOff>367897</xdr:colOff>
      <xdr:row>33</xdr:row>
      <xdr:rowOff>98144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706308</xdr:colOff>
      <xdr:row>7</xdr:row>
      <xdr:rowOff>56774</xdr:rowOff>
    </xdr:from>
    <xdr:to>
      <xdr:col>9</xdr:col>
      <xdr:colOff>120</xdr:colOff>
      <xdr:row>16</xdr:row>
      <xdr:rowOff>88981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776908" y="2393574"/>
          <a:ext cx="1313112" cy="186100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>
              <a:latin typeface="Poppins SemiBold" pitchFamily="2" charset="77"/>
              <a:ea typeface="Arial" charset="0"/>
              <a:cs typeface="Poppins SemiBold" pitchFamily="2" charset="77"/>
            </a:rPr>
            <a:t>AGENDA</a:t>
          </a:r>
          <a:br>
            <a:rPr lang="de-DE" sz="900">
              <a:latin typeface="Poppins" pitchFamily="2" charset="77"/>
              <a:ea typeface="Arial" charset="0"/>
              <a:cs typeface="Poppins" pitchFamily="2" charset="77"/>
            </a:rPr>
          </a:br>
          <a:r>
            <a:rPr lang="de-DE" sz="900">
              <a:latin typeface="Poppins" pitchFamily="2" charset="77"/>
              <a:ea typeface="Arial" charset="0"/>
              <a:cs typeface="Poppins" pitchFamily="2" charset="77"/>
            </a:rPr>
            <a:t>1.1  </a:t>
          </a:r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Kernthema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1.2  Fürsprecher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1.3  Forschung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1.4  Teil des Ganzen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1.5  Entwicklung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1.6  Ausrollen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1.7  Besuche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1.8  Antizipation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1.9  Advocacy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1.10 </a:t>
          </a:r>
          <a:r>
            <a:rPr lang="de-DE" sz="800" baseline="0">
              <a:latin typeface="Poppins" pitchFamily="2" charset="77"/>
              <a:ea typeface="Arial" charset="0"/>
              <a:cs typeface="Poppins" pitchFamily="2" charset="77"/>
            </a:rPr>
            <a:t> Zugänge</a:t>
          </a:r>
          <a:endParaRPr lang="de-DE" sz="800">
            <a:latin typeface="Poppins" pitchFamily="2" charset="77"/>
            <a:ea typeface="Arial" charset="0"/>
            <a:cs typeface="Poppins" pitchFamily="2" charset="77"/>
          </a:endParaRPr>
        </a:p>
        <a:p>
          <a:endParaRPr lang="de-DE" sz="900">
            <a:latin typeface="Poppins" pitchFamily="2" charset="77"/>
            <a:ea typeface="Arial" charset="0"/>
            <a:cs typeface="Poppins" pitchFamily="2" charset="77"/>
          </a:endParaRPr>
        </a:p>
      </xdr:txBody>
    </xdr:sp>
    <xdr:clientData/>
  </xdr:twoCellAnchor>
  <xdr:twoCellAnchor>
    <xdr:from>
      <xdr:col>7</xdr:col>
      <xdr:colOff>704905</xdr:colOff>
      <xdr:row>16</xdr:row>
      <xdr:rowOff>78493</xdr:rowOff>
    </xdr:from>
    <xdr:to>
      <xdr:col>9</xdr:col>
      <xdr:colOff>1</xdr:colOff>
      <xdr:row>25</xdr:row>
      <xdr:rowOff>105158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775505" y="4244093"/>
          <a:ext cx="1314396" cy="185546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DE" sz="900" b="1" i="0">
              <a:solidFill>
                <a:schemeClr val="dk1"/>
              </a:solidFill>
              <a:latin typeface="Poppins SemiBold" pitchFamily="2" charset="77"/>
              <a:ea typeface="Arial" charset="0"/>
              <a:cs typeface="Poppins SemiBold" pitchFamily="2" charset="77"/>
            </a:rPr>
            <a:t>PROZESS</a:t>
          </a:r>
          <a:br>
            <a:rPr lang="de-DE" sz="900">
              <a:latin typeface="Poppins" pitchFamily="2" charset="77"/>
              <a:ea typeface="Arial" charset="0"/>
              <a:cs typeface="Poppins" pitchFamily="2" charset="77"/>
            </a:rPr>
          </a:br>
          <a:r>
            <a:rPr lang="de-DE" sz="900">
              <a:latin typeface="Poppins" pitchFamily="2" charset="77"/>
              <a:ea typeface="Arial" charset="0"/>
              <a:cs typeface="Poppins" pitchFamily="2" charset="77"/>
            </a:rPr>
            <a:t>2.1  </a:t>
          </a:r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Zuständigkeit</a:t>
          </a:r>
        </a:p>
        <a:p>
          <a:pPr marL="0" indent="0"/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2.2</a:t>
          </a:r>
          <a:r>
            <a:rPr lang="de-DE" sz="800" baseline="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  </a:t>
          </a:r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Schmale Admin</a:t>
          </a:r>
        </a:p>
        <a:p>
          <a:pPr marL="0" indent="0"/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2.3  Datenablage</a:t>
          </a:r>
        </a:p>
        <a:p>
          <a:pPr marL="0" indent="0"/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2.4  Wirkungsorientiert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2.5  Betriebsdaten</a:t>
          </a:r>
          <a:endParaRPr lang="de-CH" sz="800">
            <a:solidFill>
              <a:schemeClr val="dk1"/>
            </a:solidFill>
            <a:latin typeface="Poppins" pitchFamily="2" charset="77"/>
            <a:ea typeface="Arial" charset="0"/>
            <a:cs typeface="Poppins" pitchFamily="2" charset="77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2.6  Budgetplanung</a:t>
          </a:r>
          <a:endParaRPr lang="de-CH" sz="800">
            <a:solidFill>
              <a:schemeClr val="dk1"/>
            </a:solidFill>
            <a:latin typeface="Poppins" pitchFamily="2" charset="77"/>
            <a:ea typeface="Arial" charset="0"/>
            <a:cs typeface="Poppins" pitchFamily="2" charset="77"/>
          </a:endParaRPr>
        </a:p>
        <a:p>
          <a:pPr marL="0" indent="0"/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2.7  Finanzmodell</a:t>
          </a:r>
        </a:p>
        <a:p>
          <a:pPr marL="0" indent="0"/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2.8  Archivierung</a:t>
          </a:r>
        </a:p>
        <a:p>
          <a:pPr marL="0" indent="0"/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2.9  Ideen</a:t>
          </a:r>
        </a:p>
        <a:p>
          <a:pPr marL="0" indent="0"/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2.10  Entfernen</a:t>
          </a:r>
        </a:p>
      </xdr:txBody>
    </xdr:sp>
    <xdr:clientData/>
  </xdr:twoCellAnchor>
  <xdr:twoCellAnchor>
    <xdr:from>
      <xdr:col>7</xdr:col>
      <xdr:colOff>708453</xdr:colOff>
      <xdr:row>25</xdr:row>
      <xdr:rowOff>91856</xdr:rowOff>
    </xdr:from>
    <xdr:to>
      <xdr:col>9</xdr:col>
      <xdr:colOff>305</xdr:colOff>
      <xdr:row>34</xdr:row>
      <xdr:rowOff>121337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779053" y="6086256"/>
          <a:ext cx="1311152" cy="185828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>
              <a:solidFill>
                <a:schemeClr val="dk1"/>
              </a:solidFill>
              <a:latin typeface="Poppins SemiBold" pitchFamily="2" charset="77"/>
              <a:ea typeface="Arial" charset="0"/>
              <a:cs typeface="Poppins SemiBold" pitchFamily="2" charset="77"/>
            </a:rPr>
            <a:t>RESSOURCEN</a:t>
          </a:r>
          <a:br>
            <a:rPr lang="de-DE" sz="900">
              <a:latin typeface="Poppins" pitchFamily="2" charset="77"/>
              <a:ea typeface="Arial" charset="0"/>
              <a:cs typeface="Poppins" pitchFamily="2" charset="77"/>
            </a:rPr>
          </a:br>
          <a:r>
            <a:rPr lang="de-DE" sz="900">
              <a:latin typeface="Poppins" pitchFamily="2" charset="77"/>
              <a:ea typeface="Arial" charset="0"/>
              <a:cs typeface="Poppins" pitchFamily="2" charset="77"/>
            </a:rPr>
            <a:t>3.1  </a:t>
          </a:r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Arbeitsplatz</a:t>
          </a:r>
          <a:br>
            <a:rPr lang="de-CH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</a:br>
          <a:r>
            <a:rPr lang="de-CH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3.2  </a:t>
          </a:r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Digital</a:t>
          </a:r>
          <a:endParaRPr lang="de-CH" sz="800">
            <a:solidFill>
              <a:schemeClr val="dk1"/>
            </a:solidFill>
            <a:latin typeface="Poppins" pitchFamily="2" charset="77"/>
            <a:ea typeface="Arial" charset="0"/>
            <a:cs typeface="Poppins" pitchFamily="2" charset="77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3.3  Konform</a:t>
          </a:r>
          <a:endParaRPr lang="de-CH" sz="800">
            <a:solidFill>
              <a:schemeClr val="dk1"/>
            </a:solidFill>
            <a:latin typeface="Poppins" pitchFamily="2" charset="77"/>
            <a:ea typeface="Arial" charset="0"/>
            <a:cs typeface="Poppins" pitchFamily="2" charset="77"/>
          </a:endParaRPr>
        </a:p>
        <a:p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3.4  Geldgeber</a:t>
          </a:r>
        </a:p>
        <a:p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3.5  Liquidität</a:t>
          </a:r>
          <a:b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</a:br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3.6  Fundraising</a:t>
          </a:r>
        </a:p>
        <a:p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3.7  Geschichte</a:t>
          </a:r>
        </a:p>
        <a:p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3.8</a:t>
          </a:r>
          <a:r>
            <a:rPr lang="de-DE" sz="800" baseline="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  </a:t>
          </a:r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Freiwillige</a:t>
          </a:r>
        </a:p>
        <a:p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3.9  Sichtbarkeit</a:t>
          </a:r>
        </a:p>
        <a:p>
          <a:r>
            <a:rPr lang="de-DE" sz="800">
              <a:solidFill>
                <a:schemeClr val="dk1"/>
              </a:solidFill>
              <a:latin typeface="Poppins" pitchFamily="2" charset="77"/>
              <a:ea typeface="Arial" charset="0"/>
              <a:cs typeface="Poppins" pitchFamily="2" charset="77"/>
            </a:rPr>
            <a:t>3.10  Botschafter</a:t>
          </a:r>
        </a:p>
        <a:p>
          <a:endParaRPr lang="de-DE" sz="900">
            <a:latin typeface="Poppins" pitchFamily="2" charset="77"/>
            <a:ea typeface="Arial" charset="0"/>
            <a:cs typeface="Poppins" pitchFamily="2" charset="77"/>
          </a:endParaRPr>
        </a:p>
      </xdr:txBody>
    </xdr:sp>
    <xdr:clientData/>
  </xdr:twoCellAnchor>
  <xdr:twoCellAnchor>
    <xdr:from>
      <xdr:col>1</xdr:col>
      <xdr:colOff>29937</xdr:colOff>
      <xdr:row>7</xdr:row>
      <xdr:rowOff>57436</xdr:rowOff>
    </xdr:from>
    <xdr:to>
      <xdr:col>2</xdr:col>
      <xdr:colOff>517527</xdr:colOff>
      <xdr:row>16</xdr:row>
      <xdr:rowOff>64714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20437" y="2394236"/>
          <a:ext cx="1313090" cy="183607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>
              <a:solidFill>
                <a:schemeClr val="dk1"/>
              </a:solidFill>
              <a:latin typeface="Poppins SemiBold" pitchFamily="2" charset="77"/>
              <a:ea typeface="Arial" charset="0"/>
              <a:cs typeface="Poppins SemiBold" pitchFamily="2" charset="77"/>
            </a:rPr>
            <a:t>TEAM</a:t>
          </a:r>
          <a:br>
            <a:rPr lang="de-DE" sz="900">
              <a:latin typeface="Poppins" pitchFamily="2" charset="77"/>
              <a:ea typeface="Arial" charset="0"/>
              <a:cs typeface="Poppins" pitchFamily="2" charset="77"/>
            </a:rPr>
          </a:br>
          <a:r>
            <a:rPr lang="de-DE" sz="900">
              <a:latin typeface="Poppins" pitchFamily="2" charset="77"/>
              <a:ea typeface="Arial" charset="0"/>
              <a:cs typeface="Poppins" pitchFamily="2" charset="77"/>
            </a:rPr>
            <a:t>6.1  Wir-Gefühl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6.2  Stabilität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6.3  Attraktiv Nachw.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6.4  Ankommen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6.5  Persönliches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6.6  Fehler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6.7  Agil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6.8</a:t>
          </a:r>
          <a:r>
            <a:rPr lang="de-DE" sz="800" baseline="0">
              <a:latin typeface="Poppins" pitchFamily="2" charset="77"/>
              <a:ea typeface="Arial" charset="0"/>
              <a:cs typeface="Poppins" pitchFamily="2" charset="77"/>
            </a:rPr>
            <a:t>  </a:t>
          </a:r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Freiwillige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6.9  Wertschätzung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6.10  Perspektiven</a:t>
          </a:r>
        </a:p>
      </xdr:txBody>
    </xdr:sp>
    <xdr:clientData/>
  </xdr:twoCellAnchor>
  <xdr:twoCellAnchor>
    <xdr:from>
      <xdr:col>1</xdr:col>
      <xdr:colOff>29936</xdr:colOff>
      <xdr:row>16</xdr:row>
      <xdr:rowOff>66327</xdr:rowOff>
    </xdr:from>
    <xdr:to>
      <xdr:col>2</xdr:col>
      <xdr:colOff>517528</xdr:colOff>
      <xdr:row>25</xdr:row>
      <xdr:rowOff>97071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20436" y="4231927"/>
          <a:ext cx="1313092" cy="185954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Ins="0" rtlCol="0" anchor="t"/>
        <a:lstStyle/>
        <a:p>
          <a:r>
            <a:rPr lang="de-DE" sz="900" b="1" i="0">
              <a:solidFill>
                <a:schemeClr val="dk1"/>
              </a:solidFill>
              <a:latin typeface="Poppins SemiBold" pitchFamily="2" charset="77"/>
              <a:ea typeface="Arial" charset="0"/>
              <a:cs typeface="Poppins SemiBold" pitchFamily="2" charset="77"/>
            </a:rPr>
            <a:t>KOMPETENZ</a:t>
          </a:r>
          <a:br>
            <a:rPr lang="de-DE" sz="900">
              <a:latin typeface="Poppins" pitchFamily="2" charset="77"/>
              <a:ea typeface="Arial" charset="0"/>
              <a:cs typeface="Poppins" pitchFamily="2" charset="77"/>
            </a:rPr>
          </a:br>
          <a:r>
            <a:rPr lang="de-DE" sz="900">
              <a:latin typeface="Poppins" pitchFamily="2" charset="77"/>
              <a:ea typeface="Arial" charset="0"/>
              <a:cs typeface="Poppins" pitchFamily="2" charset="77"/>
            </a:rPr>
            <a:t>5.1  </a:t>
          </a:r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Mischung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5.2  Internes Wissen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5.3  Erfahrung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5.4  Qualitätsanspruch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5.5  Austritt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5.6  Austausch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5.7  Extern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5.8  Board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5.9  Interdisziplinär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5.10 Abbild </a:t>
          </a:r>
        </a:p>
      </xdr:txBody>
    </xdr:sp>
    <xdr:clientData/>
  </xdr:twoCellAnchor>
  <xdr:twoCellAnchor>
    <xdr:from>
      <xdr:col>1</xdr:col>
      <xdr:colOff>29936</xdr:colOff>
      <xdr:row>25</xdr:row>
      <xdr:rowOff>106496</xdr:rowOff>
    </xdr:from>
    <xdr:to>
      <xdr:col>2</xdr:col>
      <xdr:colOff>517528</xdr:colOff>
      <xdr:row>34</xdr:row>
      <xdr:rowOff>137515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20436" y="6100896"/>
          <a:ext cx="1313092" cy="185981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>
              <a:solidFill>
                <a:schemeClr val="dk1"/>
              </a:solidFill>
              <a:latin typeface="Poppins SemiBold" pitchFamily="2" charset="77"/>
              <a:ea typeface="Arial" charset="0"/>
              <a:cs typeface="Poppins SemiBold" pitchFamily="2" charset="77"/>
            </a:rPr>
            <a:t>NETZWERK</a:t>
          </a:r>
          <a:br>
            <a:rPr lang="de-DE" sz="900">
              <a:latin typeface="Poppins" pitchFamily="2" charset="77"/>
              <a:ea typeface="Arial" charset="0"/>
              <a:cs typeface="Poppins" pitchFamily="2" charset="77"/>
            </a:rPr>
          </a:br>
          <a:r>
            <a:rPr lang="de-DE" sz="900">
              <a:latin typeface="Poppins" pitchFamily="2" charset="77"/>
              <a:ea typeface="Arial" charset="0"/>
              <a:cs typeface="Poppins" pitchFamily="2" charset="77"/>
            </a:rPr>
            <a:t>4.1  </a:t>
          </a:r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Ansehen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4.2  Einladung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4.3  Überblick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4.4  Medien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4.5  Fachnetz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4.6  Allianzen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4.7  Anfragen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4.8  Institutionalisiert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4.9  Partizipieren</a:t>
          </a:r>
        </a:p>
        <a:p>
          <a:r>
            <a:rPr lang="de-DE" sz="800">
              <a:latin typeface="Poppins" pitchFamily="2" charset="77"/>
              <a:ea typeface="Arial" charset="0"/>
              <a:cs typeface="Poppins" pitchFamily="2" charset="77"/>
            </a:rPr>
            <a:t>4.10  Türöffner</a:t>
          </a:r>
        </a:p>
      </xdr:txBody>
    </xdr:sp>
    <xdr:clientData/>
  </xdr:twoCellAnchor>
  <xdr:twoCellAnchor editAs="oneCell">
    <xdr:from>
      <xdr:col>7</xdr:col>
      <xdr:colOff>271782</xdr:colOff>
      <xdr:row>0</xdr:row>
      <xdr:rowOff>2517</xdr:rowOff>
    </xdr:from>
    <xdr:to>
      <xdr:col>8</xdr:col>
      <xdr:colOff>1050355</xdr:colOff>
      <xdr:row>0</xdr:row>
      <xdr:rowOff>937602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3B85BC8E-B169-7A49-AB90-4A619D0BB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097" y="2517"/>
          <a:ext cx="1602356" cy="93508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na Priester" id="{DA68C58A-9422-4361-B9A9-B5F1C32EB778}" userId="Marina Priester" providerId="None"/>
</personList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62" dT="2022-06-01T12:49:32.67" personId="{DA68C58A-9422-4361-B9A9-B5F1C32EB778}" id="{429CD4BA-AA0F-4BC4-9473-3D084D6A0C98}">
    <text>ist dies korrekt? oder käme hier eine Zahl?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"/>
  <sheetViews>
    <sheetView zoomScale="124" zoomScaleNormal="120" zoomScalePageLayoutView="120" workbookViewId="0">
      <selection activeCell="D8" sqref="D8"/>
    </sheetView>
  </sheetViews>
  <sheetFormatPr baseColWidth="10" defaultColWidth="11" defaultRowHeight="18"/>
  <cols>
    <col min="1" max="1" width="3.1640625" style="7" customWidth="1"/>
    <col min="2" max="2" width="83.33203125" style="20" customWidth="1"/>
    <col min="3" max="3" width="85" customWidth="1"/>
  </cols>
  <sheetData>
    <row r="1" spans="2:28" ht="68" customHeight="1">
      <c r="B1" s="15"/>
      <c r="C1" s="15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2:28">
      <c r="B2" s="1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2:28" ht="20" customHeight="1">
      <c r="B3" s="22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2:28" ht="16" customHeight="1">
      <c r="B4" s="21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2:28" ht="12.75" customHeight="1">
      <c r="B5" s="1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2:28" ht="18" customHeight="1">
      <c r="B6" s="23"/>
      <c r="C6" s="7"/>
      <c r="D6" s="7" t="s">
        <v>2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2:28" ht="107" customHeight="1">
      <c r="B7" s="1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2:28" ht="46" customHeight="1">
      <c r="B8" s="1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2:28" ht="22" customHeight="1">
      <c r="B9" s="23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2:28" ht="77" customHeight="1">
      <c r="B10" s="1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2:28" ht="19" customHeight="1">
      <c r="B11" s="2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2:28" ht="99" customHeight="1">
      <c r="B12" s="1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28" ht="39" customHeight="1">
      <c r="B13" s="23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2:28" ht="6" customHeight="1">
      <c r="B14" s="15"/>
      <c r="C14" s="1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2:28" ht="19" customHeight="1">
      <c r="B15" s="1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2:28" ht="17">
      <c r="B16" s="1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2:28" ht="10.5" customHeight="1">
      <c r="B17" s="1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2:28">
      <c r="B18" s="23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2:28" ht="17">
      <c r="B19" s="1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2:28" ht="17">
      <c r="B20" s="1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2:28" ht="17">
      <c r="B21" s="1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2:28" ht="17">
      <c r="B22" s="18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2:28">
      <c r="B23" s="1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2:28">
      <c r="B24" s="1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2:28">
      <c r="B25" s="1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2:28">
      <c r="B26" s="1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2:28">
      <c r="B27" s="1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2:28">
      <c r="B28" s="1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2:28">
      <c r="B29" s="1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2:28">
      <c r="B30" s="1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2:28">
      <c r="B31" s="1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2:28">
      <c r="B32" s="1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2:28">
      <c r="B33" s="1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2:28">
      <c r="B34" s="1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2:28">
      <c r="B35" s="1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2:28">
      <c r="B36" s="1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2:28">
      <c r="B37" s="1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2:28">
      <c r="B38" s="1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2:28">
      <c r="B39" s="1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2:28">
      <c r="B40" s="1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2:28">
      <c r="B41" s="1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2:28">
      <c r="B42" s="1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2:28">
      <c r="B43" s="1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2:28">
      <c r="B44" s="16"/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  <rowBreaks count="1" manualBreakCount="1">
    <brk id="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0"/>
  <sheetViews>
    <sheetView tabSelected="1" zoomScale="130" zoomScaleNormal="130" zoomScalePageLayoutView="120" workbookViewId="0">
      <selection activeCell="D8" sqref="D8"/>
    </sheetView>
  </sheetViews>
  <sheetFormatPr baseColWidth="10" defaultColWidth="11" defaultRowHeight="19"/>
  <cols>
    <col min="1" max="1" width="59" style="14" customWidth="1"/>
    <col min="2" max="6" width="7.33203125" customWidth="1"/>
    <col min="7" max="7" width="5.1640625" style="3" customWidth="1"/>
    <col min="8" max="9" width="5" customWidth="1"/>
    <col min="10" max="10" width="5" style="37" customWidth="1"/>
    <col min="11" max="16" width="5" style="35" customWidth="1"/>
    <col min="17" max="17" width="13.83203125" bestFit="1" customWidth="1"/>
  </cols>
  <sheetData>
    <row r="1" spans="1:16" ht="78" customHeight="1">
      <c r="A1" s="13"/>
      <c r="B1" s="12"/>
      <c r="C1" s="12"/>
      <c r="D1" s="12"/>
      <c r="E1" s="12"/>
      <c r="F1" s="12"/>
      <c r="G1" s="33"/>
      <c r="J1" s="36"/>
      <c r="K1" s="49" t="e">
        <f>G3</f>
        <v>#DIV/0!</v>
      </c>
      <c r="L1" s="49" t="e">
        <f>G16</f>
        <v>#DIV/0!</v>
      </c>
      <c r="M1" s="49" t="e">
        <f>G29</f>
        <v>#DIV/0!</v>
      </c>
      <c r="N1" s="49" t="e">
        <f>G42</f>
        <v>#DIV/0!</v>
      </c>
      <c r="O1" s="49" t="e">
        <f>G55</f>
        <v>#DIV/0!</v>
      </c>
      <c r="P1" s="49" t="e">
        <f>G68</f>
        <v>#DIV/0!</v>
      </c>
    </row>
    <row r="2" spans="1:16" ht="61" customHeight="1">
      <c r="A2" s="32" t="s">
        <v>3</v>
      </c>
      <c r="B2" s="50" t="s">
        <v>4</v>
      </c>
      <c r="C2" s="51"/>
      <c r="D2" s="51"/>
      <c r="E2" s="51"/>
      <c r="F2" s="52"/>
      <c r="J2" s="36"/>
      <c r="K2" s="55" t="str">
        <f>A3</f>
        <v>1. Agenda-Kapital</v>
      </c>
      <c r="L2" s="55" t="str">
        <f>A16</f>
        <v>2. Prozess-Kapital</v>
      </c>
      <c r="M2" s="55" t="str">
        <f>A29</f>
        <v>3. Ressourcen-Kapital</v>
      </c>
      <c r="N2" s="55" t="str">
        <f>A42</f>
        <v>4. Netzwerk-Kapital</v>
      </c>
      <c r="O2" s="55" t="str">
        <f>A55</f>
        <v>5. Kompetenz-Kapital</v>
      </c>
      <c r="P2" s="55" t="str">
        <f>A68</f>
        <v>6. Team-Kapital</v>
      </c>
    </row>
    <row r="3" spans="1:16" ht="27" customHeight="1">
      <c r="A3" s="41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43" t="e">
        <f>AVERAGE(G4:G11)</f>
        <v>#DIV/0!</v>
      </c>
      <c r="J3" s="36"/>
      <c r="K3" s="55"/>
      <c r="L3" s="55"/>
      <c r="M3" s="55"/>
      <c r="N3" s="55"/>
      <c r="O3" s="55"/>
      <c r="P3" s="55"/>
    </row>
    <row r="4" spans="1:16" ht="36">
      <c r="A4" s="26" t="s">
        <v>95</v>
      </c>
      <c r="B4" s="9"/>
      <c r="C4" s="9"/>
      <c r="D4" s="9"/>
      <c r="E4" s="9"/>
      <c r="F4" s="38"/>
      <c r="G4" s="6" t="str">
        <f>IF(COUNTA(B4:F4)=1,COUNTA(B4)*50+COUNTA(C4)*40+COUNTA(D4)*30+COUNTA(E4)*20+COUNTA(F4)*10,"nur ein X setzen")</f>
        <v>nur ein X setzen</v>
      </c>
      <c r="J4" s="36">
        <v>1.1000000000000001</v>
      </c>
      <c r="K4" s="34" t="str">
        <f t="shared" ref="K4:K11" si="0">G4</f>
        <v>nur ein X setzen</v>
      </c>
      <c r="L4" s="34"/>
      <c r="M4" s="34"/>
      <c r="N4" s="34"/>
      <c r="O4" s="34"/>
      <c r="P4" s="34" t="str">
        <f>K4</f>
        <v>nur ein X setzen</v>
      </c>
    </row>
    <row r="5" spans="1:16" ht="36">
      <c r="A5" s="26" t="s">
        <v>11</v>
      </c>
      <c r="B5" s="9"/>
      <c r="C5" s="9"/>
      <c r="D5" s="9"/>
      <c r="E5" s="9"/>
      <c r="F5" s="38"/>
      <c r="G5" s="6" t="str">
        <f t="shared" ref="G5:G13" si="1">IF(COUNTA(B5:F5)=1,COUNTA(B5)*50+COUNTA(C5)*40+COUNTA(D5)*30+COUNTA(E5)*20+COUNTA(F5)*10,"nur ein X setzen")</f>
        <v>nur ein X setzen</v>
      </c>
      <c r="J5" s="36">
        <v>1.2</v>
      </c>
      <c r="K5" s="34" t="str">
        <f t="shared" si="0"/>
        <v>nur ein X setzen</v>
      </c>
      <c r="L5" s="34"/>
      <c r="M5" s="34"/>
      <c r="N5" s="34"/>
      <c r="O5" s="34"/>
      <c r="P5" s="34"/>
    </row>
    <row r="6" spans="1:16" ht="36">
      <c r="A6" s="26" t="s">
        <v>12</v>
      </c>
      <c r="B6" s="9"/>
      <c r="C6" s="9"/>
      <c r="D6" s="9"/>
      <c r="E6" s="9"/>
      <c r="F6" s="38"/>
      <c r="G6" s="6" t="str">
        <f t="shared" si="1"/>
        <v>nur ein X setzen</v>
      </c>
      <c r="J6" s="36">
        <v>1.3</v>
      </c>
      <c r="K6" s="34" t="str">
        <f t="shared" si="0"/>
        <v>nur ein X setzen</v>
      </c>
      <c r="L6" s="34"/>
      <c r="M6" s="34"/>
      <c r="N6" s="34"/>
      <c r="O6" s="34"/>
      <c r="P6" s="34"/>
    </row>
    <row r="7" spans="1:16" ht="36">
      <c r="A7" s="26" t="s">
        <v>13</v>
      </c>
      <c r="B7" s="9"/>
      <c r="C7" s="9"/>
      <c r="D7" s="9"/>
      <c r="E7" s="9"/>
      <c r="F7" s="38"/>
      <c r="G7" s="6" t="str">
        <f t="shared" si="1"/>
        <v>nur ein X setzen</v>
      </c>
      <c r="J7" s="36">
        <v>1.4</v>
      </c>
      <c r="K7" s="34" t="str">
        <f t="shared" si="0"/>
        <v>nur ein X setzen</v>
      </c>
      <c r="L7" s="34"/>
      <c r="M7" s="34"/>
      <c r="N7" s="34"/>
      <c r="O7" s="34"/>
      <c r="P7" s="34"/>
    </row>
    <row r="8" spans="1:16" ht="36">
      <c r="A8" s="26" t="s">
        <v>14</v>
      </c>
      <c r="B8" s="9"/>
      <c r="C8" s="9"/>
      <c r="D8" s="9"/>
      <c r="E8" s="9"/>
      <c r="F8" s="38"/>
      <c r="G8" s="6" t="str">
        <f t="shared" si="1"/>
        <v>nur ein X setzen</v>
      </c>
      <c r="J8" s="36">
        <v>1.5</v>
      </c>
      <c r="K8" s="34" t="str">
        <f t="shared" si="0"/>
        <v>nur ein X setzen</v>
      </c>
      <c r="L8" s="34"/>
      <c r="M8" s="34"/>
      <c r="N8" s="34"/>
      <c r="O8" s="34"/>
      <c r="P8" s="34"/>
    </row>
    <row r="9" spans="1:16" ht="54">
      <c r="A9" s="26" t="s">
        <v>15</v>
      </c>
      <c r="B9" s="9"/>
      <c r="C9" s="9"/>
      <c r="D9" s="9"/>
      <c r="E9" s="9"/>
      <c r="F9" s="38"/>
      <c r="G9" s="6" t="str">
        <f t="shared" si="1"/>
        <v>nur ein X setzen</v>
      </c>
      <c r="J9" s="36">
        <v>1.6</v>
      </c>
      <c r="K9" s="34" t="str">
        <f t="shared" si="0"/>
        <v>nur ein X setzen</v>
      </c>
      <c r="L9" s="34"/>
      <c r="M9" s="34"/>
      <c r="N9" s="34"/>
      <c r="O9" s="34"/>
      <c r="P9" s="34"/>
    </row>
    <row r="10" spans="1:16" ht="36">
      <c r="A10" s="27" t="s">
        <v>16</v>
      </c>
      <c r="B10" s="9"/>
      <c r="C10" s="9"/>
      <c r="D10" s="9"/>
      <c r="E10" s="9"/>
      <c r="F10" s="38"/>
      <c r="G10" s="6" t="str">
        <f t="shared" si="1"/>
        <v>nur ein X setzen</v>
      </c>
      <c r="J10" s="36">
        <v>1.7</v>
      </c>
      <c r="K10" s="34" t="str">
        <f t="shared" si="0"/>
        <v>nur ein X setzen</v>
      </c>
      <c r="L10" s="34"/>
      <c r="M10" s="34"/>
      <c r="N10" s="34"/>
      <c r="O10" s="34"/>
      <c r="P10" s="34"/>
    </row>
    <row r="11" spans="1:16" ht="36">
      <c r="A11" s="26" t="s">
        <v>17</v>
      </c>
      <c r="B11" s="9"/>
      <c r="C11" s="9"/>
      <c r="D11" s="9"/>
      <c r="E11" s="9"/>
      <c r="F11" s="38"/>
      <c r="G11" s="6" t="str">
        <f t="shared" si="1"/>
        <v>nur ein X setzen</v>
      </c>
      <c r="J11" s="36">
        <v>1.8</v>
      </c>
      <c r="K11" s="34" t="str">
        <f t="shared" si="0"/>
        <v>nur ein X setzen</v>
      </c>
      <c r="L11" s="34"/>
      <c r="M11" s="34"/>
      <c r="N11" s="34"/>
      <c r="O11" s="34"/>
      <c r="P11" s="34"/>
    </row>
    <row r="12" spans="1:16" ht="36">
      <c r="A12" s="26" t="s">
        <v>18</v>
      </c>
      <c r="B12" s="9"/>
      <c r="C12" s="9"/>
      <c r="D12" s="9"/>
      <c r="E12" s="9"/>
      <c r="F12" s="38"/>
      <c r="G12" s="6" t="str">
        <f t="shared" si="1"/>
        <v>nur ein X setzen</v>
      </c>
      <c r="J12" s="36" t="s">
        <v>19</v>
      </c>
      <c r="K12" s="34" t="str">
        <f>G12</f>
        <v>nur ein X setzen</v>
      </c>
      <c r="L12" s="34"/>
      <c r="M12" s="34"/>
      <c r="N12" s="34"/>
      <c r="O12" s="34"/>
      <c r="P12" s="34"/>
    </row>
    <row r="13" spans="1:16" ht="54">
      <c r="A13" s="26" t="s">
        <v>20</v>
      </c>
      <c r="B13" s="9"/>
      <c r="C13" s="9"/>
      <c r="D13" s="9"/>
      <c r="E13" s="9"/>
      <c r="F13" s="38"/>
      <c r="G13" s="6" t="str">
        <f t="shared" si="1"/>
        <v>nur ein X setzen</v>
      </c>
      <c r="J13" s="36" t="s">
        <v>21</v>
      </c>
      <c r="K13" s="34" t="str">
        <f>G13</f>
        <v>nur ein X setzen</v>
      </c>
      <c r="L13" s="34" t="str">
        <f>K13</f>
        <v>nur ein X setzen</v>
      </c>
      <c r="M13" s="34"/>
      <c r="N13" s="34"/>
      <c r="O13" s="34"/>
      <c r="P13" s="34"/>
    </row>
    <row r="14" spans="1:16">
      <c r="J14" s="36">
        <v>2.1</v>
      </c>
      <c r="K14" s="34"/>
      <c r="L14" s="34" t="str">
        <f t="shared" ref="L14:L21" si="2">G17</f>
        <v>nur ein X setzen</v>
      </c>
      <c r="M14" s="34"/>
      <c r="N14" s="34"/>
      <c r="O14" s="34"/>
      <c r="P14" s="34"/>
    </row>
    <row r="15" spans="1:16">
      <c r="A15" s="28"/>
      <c r="B15" s="54" t="s">
        <v>22</v>
      </c>
      <c r="C15" s="54"/>
      <c r="D15" s="54"/>
      <c r="E15" s="54"/>
      <c r="F15" s="54"/>
      <c r="J15" s="36">
        <v>2.2000000000000002</v>
      </c>
      <c r="K15" s="34"/>
      <c r="L15" s="34" t="str">
        <f t="shared" si="2"/>
        <v>nur ein X setzen</v>
      </c>
      <c r="M15" s="34"/>
      <c r="N15" s="34"/>
      <c r="O15" s="34"/>
      <c r="P15" s="34"/>
    </row>
    <row r="16" spans="1:16" ht="24">
      <c r="A16" s="42" t="s">
        <v>23</v>
      </c>
      <c r="B16" s="10" t="s">
        <v>6</v>
      </c>
      <c r="C16" s="10" t="s">
        <v>7</v>
      </c>
      <c r="D16" s="10" t="s">
        <v>8</v>
      </c>
      <c r="E16" s="10" t="s">
        <v>9</v>
      </c>
      <c r="F16" s="10" t="s">
        <v>10</v>
      </c>
      <c r="G16" s="43" t="e">
        <f>AVERAGE(G17:G24)</f>
        <v>#DIV/0!</v>
      </c>
      <c r="J16" s="36">
        <v>2.2999999999999998</v>
      </c>
      <c r="K16" s="34"/>
      <c r="L16" s="34" t="str">
        <f t="shared" si="2"/>
        <v>nur ein X setzen</v>
      </c>
      <c r="M16" s="34"/>
      <c r="N16" s="34"/>
      <c r="O16" s="34"/>
      <c r="P16" s="34"/>
    </row>
    <row r="17" spans="1:16" ht="54">
      <c r="A17" s="26" t="s">
        <v>24</v>
      </c>
      <c r="B17" s="9"/>
      <c r="C17" s="9"/>
      <c r="D17" s="9"/>
      <c r="E17" s="9"/>
      <c r="F17" s="38"/>
      <c r="G17" s="6" t="str">
        <f t="shared" ref="G17:G26" si="3">IF(COUNTA(B17:F17)=1,COUNTA(B17)*50+COUNTA(C17)*40+COUNTA(D17)*30+COUNTA(E17)*20+COUNTA(F17)*10,"nur ein X setzen")</f>
        <v>nur ein X setzen</v>
      </c>
      <c r="J17" s="36">
        <v>2.4</v>
      </c>
      <c r="K17" s="34"/>
      <c r="L17" s="34" t="str">
        <f t="shared" si="2"/>
        <v>nur ein X setzen</v>
      </c>
      <c r="M17" s="34"/>
      <c r="N17" s="34"/>
      <c r="O17" s="34"/>
      <c r="P17" s="34"/>
    </row>
    <row r="18" spans="1:16" ht="36">
      <c r="A18" s="26" t="s">
        <v>25</v>
      </c>
      <c r="B18" s="9"/>
      <c r="C18" s="9"/>
      <c r="D18" s="9"/>
      <c r="E18" s="9"/>
      <c r="F18" s="38"/>
      <c r="G18" s="6" t="str">
        <f t="shared" si="3"/>
        <v>nur ein X setzen</v>
      </c>
      <c r="J18" s="36">
        <v>2.5</v>
      </c>
      <c r="K18" s="34"/>
      <c r="L18" s="34" t="str">
        <f t="shared" si="2"/>
        <v>nur ein X setzen</v>
      </c>
      <c r="M18" s="34"/>
      <c r="N18" s="34"/>
      <c r="O18" s="34"/>
      <c r="P18" s="34"/>
    </row>
    <row r="19" spans="1:16" ht="36">
      <c r="A19" s="26" t="s">
        <v>26</v>
      </c>
      <c r="B19" s="9"/>
      <c r="C19" s="9"/>
      <c r="D19" s="9"/>
      <c r="E19" s="9"/>
      <c r="F19" s="38"/>
      <c r="G19" s="6" t="str">
        <f t="shared" si="3"/>
        <v>nur ein X setzen</v>
      </c>
      <c r="J19" s="36">
        <v>2.6</v>
      </c>
      <c r="K19" s="34"/>
      <c r="L19" s="34" t="str">
        <f t="shared" si="2"/>
        <v>nur ein X setzen</v>
      </c>
      <c r="M19" s="34"/>
      <c r="N19" s="34"/>
      <c r="O19" s="34"/>
      <c r="P19" s="34"/>
    </row>
    <row r="20" spans="1:16" ht="54">
      <c r="A20" s="26" t="s">
        <v>96</v>
      </c>
      <c r="B20" s="9"/>
      <c r="C20" s="9"/>
      <c r="D20" s="9"/>
      <c r="E20" s="9"/>
      <c r="F20" s="38"/>
      <c r="G20" s="6" t="str">
        <f t="shared" si="3"/>
        <v>nur ein X setzen</v>
      </c>
      <c r="J20" s="36">
        <v>2.7</v>
      </c>
      <c r="K20" s="34"/>
      <c r="L20" s="34" t="str">
        <f t="shared" si="2"/>
        <v>nur ein X setzen</v>
      </c>
      <c r="M20" s="34"/>
      <c r="N20" s="34"/>
      <c r="O20" s="34"/>
      <c r="P20" s="34"/>
    </row>
    <row r="21" spans="1:16" ht="36">
      <c r="A21" s="26" t="s">
        <v>27</v>
      </c>
      <c r="B21" s="9"/>
      <c r="C21" s="9"/>
      <c r="D21" s="9"/>
      <c r="E21" s="9"/>
      <c r="F21" s="38"/>
      <c r="G21" s="6" t="str">
        <f t="shared" si="3"/>
        <v>nur ein X setzen</v>
      </c>
      <c r="J21" s="36">
        <v>2.8</v>
      </c>
      <c r="K21" s="34"/>
      <c r="L21" s="34" t="str">
        <f t="shared" si="2"/>
        <v>nur ein X setzen</v>
      </c>
      <c r="M21" s="34"/>
      <c r="N21" s="34"/>
      <c r="O21" s="34"/>
      <c r="P21" s="34"/>
    </row>
    <row r="22" spans="1:16" ht="36">
      <c r="A22" s="26" t="s">
        <v>28</v>
      </c>
      <c r="B22" s="9"/>
      <c r="C22" s="9"/>
      <c r="D22" s="9"/>
      <c r="E22" s="9"/>
      <c r="F22" s="38"/>
      <c r="G22" s="6" t="str">
        <f t="shared" si="3"/>
        <v>nur ein X setzen</v>
      </c>
      <c r="J22" s="36" t="s">
        <v>29</v>
      </c>
      <c r="K22" s="34"/>
      <c r="L22" s="34" t="str">
        <f>G25</f>
        <v>nur ein X setzen</v>
      </c>
      <c r="M22" s="34"/>
      <c r="N22" s="34"/>
      <c r="O22" s="34"/>
      <c r="P22" s="34"/>
    </row>
    <row r="23" spans="1:16" ht="36">
      <c r="A23" s="26" t="s">
        <v>101</v>
      </c>
      <c r="B23" s="9"/>
      <c r="C23" s="9"/>
      <c r="D23" s="9"/>
      <c r="E23" s="9"/>
      <c r="F23" s="38"/>
      <c r="G23" s="6" t="str">
        <f t="shared" si="3"/>
        <v>nur ein X setzen</v>
      </c>
      <c r="J23" s="36" t="s">
        <v>30</v>
      </c>
      <c r="K23" s="34"/>
      <c r="L23" s="34" t="str">
        <f>G26</f>
        <v>nur ein X setzen</v>
      </c>
      <c r="M23" s="34" t="str">
        <f>L23</f>
        <v>nur ein X setzen</v>
      </c>
      <c r="N23" s="34"/>
      <c r="O23" s="34"/>
      <c r="P23" s="34"/>
    </row>
    <row r="24" spans="1:16" ht="36" customHeight="1">
      <c r="A24" s="26" t="s">
        <v>31</v>
      </c>
      <c r="B24" s="9"/>
      <c r="C24" s="9"/>
      <c r="D24" s="9"/>
      <c r="E24" s="9"/>
      <c r="F24" s="38"/>
      <c r="G24" s="6" t="str">
        <f t="shared" si="3"/>
        <v>nur ein X setzen</v>
      </c>
      <c r="J24" s="36">
        <v>3.1</v>
      </c>
      <c r="K24" s="34"/>
      <c r="L24" s="34"/>
      <c r="M24" s="34" t="str">
        <f t="shared" ref="M24:M33" si="4">G30</f>
        <v>nur ein X setzen</v>
      </c>
      <c r="N24" s="34"/>
      <c r="O24" s="34"/>
      <c r="P24" s="34"/>
    </row>
    <row r="25" spans="1:16" ht="36">
      <c r="A25" s="26" t="s">
        <v>32</v>
      </c>
      <c r="B25" s="9"/>
      <c r="C25" s="9"/>
      <c r="D25" s="9"/>
      <c r="E25" s="9"/>
      <c r="F25" s="38"/>
      <c r="G25" s="6" t="str">
        <f t="shared" si="3"/>
        <v>nur ein X setzen</v>
      </c>
      <c r="J25" s="36">
        <v>3.2</v>
      </c>
      <c r="K25" s="34"/>
      <c r="L25" s="34"/>
      <c r="M25" s="34" t="str">
        <f t="shared" si="4"/>
        <v>nur ein X setzen</v>
      </c>
      <c r="N25" s="34"/>
      <c r="O25" s="34"/>
      <c r="P25" s="34"/>
    </row>
    <row r="26" spans="1:16" ht="36">
      <c r="A26" s="26" t="s">
        <v>33</v>
      </c>
      <c r="B26" s="9"/>
      <c r="C26" s="9"/>
      <c r="D26" s="9"/>
      <c r="E26" s="9"/>
      <c r="F26" s="38"/>
      <c r="G26" s="6" t="str">
        <f t="shared" si="3"/>
        <v>nur ein X setzen</v>
      </c>
      <c r="J26" s="36">
        <v>3.3</v>
      </c>
      <c r="K26" s="34"/>
      <c r="L26" s="34"/>
      <c r="M26" s="34" t="str">
        <f t="shared" si="4"/>
        <v>nur ein X setzen</v>
      </c>
      <c r="N26" s="34"/>
      <c r="O26" s="34"/>
      <c r="P26" s="34"/>
    </row>
    <row r="27" spans="1:16">
      <c r="J27" s="36">
        <v>3.4</v>
      </c>
      <c r="K27" s="34"/>
      <c r="L27" s="34"/>
      <c r="M27" s="34" t="str">
        <f t="shared" si="4"/>
        <v>nur ein X setzen</v>
      </c>
      <c r="N27" s="34"/>
      <c r="O27" s="34"/>
      <c r="P27" s="34"/>
    </row>
    <row r="28" spans="1:16">
      <c r="A28" s="29"/>
      <c r="B28" s="53" t="s">
        <v>22</v>
      </c>
      <c r="C28" s="53"/>
      <c r="D28" s="53"/>
      <c r="E28" s="53"/>
      <c r="F28" s="53"/>
      <c r="J28" s="36">
        <v>3.5</v>
      </c>
      <c r="K28" s="34"/>
      <c r="L28" s="34"/>
      <c r="M28" s="34" t="str">
        <f t="shared" si="4"/>
        <v>nur ein X setzen</v>
      </c>
      <c r="N28" s="34"/>
      <c r="O28" s="34"/>
      <c r="P28" s="34"/>
    </row>
    <row r="29" spans="1:16" ht="24">
      <c r="A29" s="42" t="s">
        <v>34</v>
      </c>
      <c r="B29" s="10" t="s">
        <v>6</v>
      </c>
      <c r="C29" s="10" t="s">
        <v>7</v>
      </c>
      <c r="D29" s="10" t="s">
        <v>8</v>
      </c>
      <c r="E29" s="10" t="s">
        <v>9</v>
      </c>
      <c r="F29" s="10" t="s">
        <v>10</v>
      </c>
      <c r="G29" s="43" t="e">
        <f>AVERAGE(G30:G37)</f>
        <v>#DIV/0!</v>
      </c>
      <c r="J29" s="36">
        <v>3.6</v>
      </c>
      <c r="K29" s="34"/>
      <c r="L29" s="34"/>
      <c r="M29" s="34" t="str">
        <f t="shared" si="4"/>
        <v>nur ein X setzen</v>
      </c>
      <c r="N29" s="34"/>
      <c r="O29" s="34"/>
      <c r="P29" s="34"/>
    </row>
    <row r="30" spans="1:16" ht="36">
      <c r="A30" s="27" t="s">
        <v>35</v>
      </c>
      <c r="B30" s="11"/>
      <c r="C30" s="9"/>
      <c r="D30" s="9"/>
      <c r="E30" s="9"/>
      <c r="F30" s="38"/>
      <c r="G30" s="6" t="str">
        <f t="shared" ref="G30:G39" si="5">IF(COUNTA(B30:F30)=1,COUNTA(B30)*50+COUNTA(C30)*40+COUNTA(D30)*30+COUNTA(E30)*20+COUNTA(F30)*10,"nur ein X setzen")</f>
        <v>nur ein X setzen</v>
      </c>
      <c r="J30" s="36">
        <v>3.7</v>
      </c>
      <c r="K30" s="34"/>
      <c r="L30" s="34"/>
      <c r="M30" s="34" t="str">
        <f t="shared" si="4"/>
        <v>nur ein X setzen</v>
      </c>
      <c r="N30" s="34"/>
      <c r="O30" s="34"/>
      <c r="P30" s="34"/>
    </row>
    <row r="31" spans="1:16" ht="36">
      <c r="A31" s="27" t="s">
        <v>36</v>
      </c>
      <c r="B31" s="9"/>
      <c r="C31" s="9"/>
      <c r="D31" s="9"/>
      <c r="E31" s="9"/>
      <c r="F31" s="38"/>
      <c r="G31" s="6" t="str">
        <f t="shared" si="5"/>
        <v>nur ein X setzen</v>
      </c>
      <c r="J31" s="36">
        <v>3.8</v>
      </c>
      <c r="K31" s="34"/>
      <c r="L31" s="34"/>
      <c r="M31" s="34" t="str">
        <f t="shared" si="4"/>
        <v>nur ein X setzen</v>
      </c>
      <c r="N31" s="34"/>
      <c r="O31" s="34"/>
      <c r="P31" s="34"/>
    </row>
    <row r="32" spans="1:16" ht="36">
      <c r="A32" s="27" t="s">
        <v>37</v>
      </c>
      <c r="B32" s="9"/>
      <c r="C32" s="9"/>
      <c r="D32" s="9"/>
      <c r="E32" s="9"/>
      <c r="F32" s="38"/>
      <c r="G32" s="6" t="str">
        <f t="shared" si="5"/>
        <v>nur ein X setzen</v>
      </c>
      <c r="J32" s="36" t="s">
        <v>38</v>
      </c>
      <c r="K32" s="34"/>
      <c r="L32" s="34"/>
      <c r="M32" s="34" t="str">
        <f t="shared" si="4"/>
        <v>nur ein X setzen</v>
      </c>
      <c r="N32" s="34"/>
      <c r="O32" s="34"/>
      <c r="P32" s="34"/>
    </row>
    <row r="33" spans="1:16" ht="36" customHeight="1">
      <c r="A33" s="30" t="s">
        <v>39</v>
      </c>
      <c r="B33" s="9"/>
      <c r="C33" s="9"/>
      <c r="D33" s="9"/>
      <c r="E33" s="9"/>
      <c r="F33" s="38"/>
      <c r="G33" s="6" t="str">
        <f t="shared" si="5"/>
        <v>nur ein X setzen</v>
      </c>
      <c r="J33" s="36" t="s">
        <v>40</v>
      </c>
      <c r="K33" s="34"/>
      <c r="L33" s="34"/>
      <c r="M33" s="34" t="str">
        <f t="shared" si="4"/>
        <v>nur ein X setzen</v>
      </c>
      <c r="N33" s="34" t="str">
        <f>M33</f>
        <v>nur ein X setzen</v>
      </c>
      <c r="O33" s="34"/>
      <c r="P33" s="34"/>
    </row>
    <row r="34" spans="1:16" ht="36">
      <c r="A34" s="27" t="s">
        <v>41</v>
      </c>
      <c r="B34" s="9"/>
      <c r="C34" s="9"/>
      <c r="D34" s="9"/>
      <c r="E34" s="9"/>
      <c r="F34" s="38"/>
      <c r="G34" s="6" t="str">
        <f t="shared" si="5"/>
        <v>nur ein X setzen</v>
      </c>
      <c r="J34" s="36">
        <v>4.0999999999999996</v>
      </c>
      <c r="K34" s="34"/>
      <c r="L34" s="34"/>
      <c r="M34" s="34"/>
      <c r="N34" s="34" t="str">
        <f t="shared" ref="N34:N43" si="6">G43</f>
        <v>nur ein X setzen</v>
      </c>
      <c r="O34" s="34"/>
      <c r="P34" s="34"/>
    </row>
    <row r="35" spans="1:16" ht="36">
      <c r="A35" s="27" t="s">
        <v>42</v>
      </c>
      <c r="B35" s="9"/>
      <c r="C35" s="9"/>
      <c r="D35" s="9"/>
      <c r="E35" s="9"/>
      <c r="F35" s="38"/>
      <c r="G35" s="6" t="str">
        <f t="shared" si="5"/>
        <v>nur ein X setzen</v>
      </c>
      <c r="J35" s="36">
        <v>4.2</v>
      </c>
      <c r="K35" s="34"/>
      <c r="L35" s="34"/>
      <c r="M35" s="34"/>
      <c r="N35" s="34" t="str">
        <f t="shared" si="6"/>
        <v>nur ein X setzen</v>
      </c>
      <c r="O35" s="34"/>
      <c r="P35" s="34"/>
    </row>
    <row r="36" spans="1:16" ht="36">
      <c r="A36" s="27" t="s">
        <v>43</v>
      </c>
      <c r="B36" s="9"/>
      <c r="C36" s="9"/>
      <c r="D36" s="9"/>
      <c r="E36" s="9"/>
      <c r="F36" s="38"/>
      <c r="G36" s="6" t="str">
        <f t="shared" si="5"/>
        <v>nur ein X setzen</v>
      </c>
      <c r="J36" s="36">
        <v>4.3</v>
      </c>
      <c r="K36" s="34"/>
      <c r="L36" s="34"/>
      <c r="M36" s="34"/>
      <c r="N36" s="34" t="str">
        <f t="shared" si="6"/>
        <v>nur ein X setzen</v>
      </c>
      <c r="O36" s="34"/>
      <c r="P36" s="34"/>
    </row>
    <row r="37" spans="1:16" ht="54">
      <c r="A37" s="27" t="s">
        <v>44</v>
      </c>
      <c r="B37" s="9"/>
      <c r="C37" s="9"/>
      <c r="D37" s="9"/>
      <c r="E37" s="9"/>
      <c r="F37" s="38"/>
      <c r="G37" s="6" t="str">
        <f t="shared" si="5"/>
        <v>nur ein X setzen</v>
      </c>
      <c r="J37" s="36">
        <v>4.4000000000000004</v>
      </c>
      <c r="K37" s="34"/>
      <c r="L37" s="34"/>
      <c r="M37" s="34"/>
      <c r="N37" s="34" t="str">
        <f t="shared" si="6"/>
        <v>nur ein X setzen</v>
      </c>
      <c r="O37" s="34"/>
      <c r="P37" s="34"/>
    </row>
    <row r="38" spans="1:16" ht="54">
      <c r="A38" s="27" t="s">
        <v>45</v>
      </c>
      <c r="B38" s="9"/>
      <c r="C38" s="9"/>
      <c r="D38" s="9"/>
      <c r="E38" s="9"/>
      <c r="F38" s="9"/>
      <c r="G38" s="6" t="str">
        <f t="shared" si="5"/>
        <v>nur ein X setzen</v>
      </c>
      <c r="J38" s="36">
        <v>4.5</v>
      </c>
      <c r="K38" s="34"/>
      <c r="L38" s="34"/>
      <c r="M38" s="34"/>
      <c r="N38" s="34" t="str">
        <f t="shared" si="6"/>
        <v>nur ein X setzen</v>
      </c>
      <c r="O38" s="34"/>
      <c r="P38" s="34"/>
    </row>
    <row r="39" spans="1:16" ht="54">
      <c r="A39" s="27" t="s">
        <v>46</v>
      </c>
      <c r="B39" s="9"/>
      <c r="C39" s="9"/>
      <c r="D39" s="9"/>
      <c r="E39" s="9"/>
      <c r="F39" s="9"/>
      <c r="G39" s="6" t="str">
        <f t="shared" si="5"/>
        <v>nur ein X setzen</v>
      </c>
      <c r="J39" s="36">
        <v>4.5999999999999996</v>
      </c>
      <c r="K39" s="34"/>
      <c r="L39" s="34"/>
      <c r="M39" s="34"/>
      <c r="N39" s="34" t="str">
        <f t="shared" si="6"/>
        <v>nur ein X setzen</v>
      </c>
      <c r="O39" s="34"/>
      <c r="P39" s="34"/>
    </row>
    <row r="40" spans="1:16">
      <c r="J40" s="36">
        <v>4.7</v>
      </c>
      <c r="K40" s="34"/>
      <c r="L40" s="34"/>
      <c r="M40" s="34"/>
      <c r="N40" s="34" t="str">
        <f t="shared" si="6"/>
        <v>nur ein X setzen</v>
      </c>
      <c r="O40" s="34"/>
      <c r="P40" s="34"/>
    </row>
    <row r="41" spans="1:16">
      <c r="A41" s="28"/>
      <c r="B41" s="54" t="s">
        <v>22</v>
      </c>
      <c r="C41" s="54"/>
      <c r="D41" s="54"/>
      <c r="E41" s="54"/>
      <c r="F41" s="54"/>
      <c r="J41" s="36">
        <v>4.8</v>
      </c>
      <c r="K41" s="34"/>
      <c r="L41" s="34"/>
      <c r="M41" s="34"/>
      <c r="N41" s="34" t="str">
        <f t="shared" si="6"/>
        <v>nur ein X setzen</v>
      </c>
      <c r="O41" s="34"/>
      <c r="P41" s="34"/>
    </row>
    <row r="42" spans="1:16" ht="24">
      <c r="A42" s="42" t="s">
        <v>47</v>
      </c>
      <c r="B42" s="10" t="s">
        <v>6</v>
      </c>
      <c r="C42" s="10" t="s">
        <v>7</v>
      </c>
      <c r="D42" s="10" t="s">
        <v>8</v>
      </c>
      <c r="E42" s="10" t="s">
        <v>9</v>
      </c>
      <c r="F42" s="10" t="s">
        <v>10</v>
      </c>
      <c r="G42" s="43" t="e">
        <f>AVERAGE(G43:G50)</f>
        <v>#DIV/0!</v>
      </c>
      <c r="J42" s="36" t="s">
        <v>48</v>
      </c>
      <c r="K42" s="34"/>
      <c r="L42" s="34"/>
      <c r="M42" s="34"/>
      <c r="N42" s="34" t="str">
        <f t="shared" si="6"/>
        <v>nur ein X setzen</v>
      </c>
      <c r="O42" s="34"/>
      <c r="P42" s="34"/>
    </row>
    <row r="43" spans="1:16" ht="36">
      <c r="A43" s="30" t="s">
        <v>49</v>
      </c>
      <c r="B43" s="9"/>
      <c r="C43" s="9"/>
      <c r="D43" s="9"/>
      <c r="E43" s="9"/>
      <c r="F43" s="38"/>
      <c r="G43" s="6" t="str">
        <f t="shared" ref="G43:G52" si="7">IF(COUNTA(B43:F43)=1,COUNTA(B43)*50+COUNTA(C43)*40+COUNTA(D43)*30+COUNTA(E43)*20+COUNTA(F43)*10,"nur ein X setzen")</f>
        <v>nur ein X setzen</v>
      </c>
      <c r="J43" s="36" t="s">
        <v>50</v>
      </c>
      <c r="K43" s="34"/>
      <c r="L43" s="34"/>
      <c r="M43" s="34"/>
      <c r="N43" s="34" t="str">
        <f t="shared" si="6"/>
        <v>nur ein X setzen</v>
      </c>
      <c r="O43" s="34" t="str">
        <f>N43</f>
        <v>nur ein X setzen</v>
      </c>
      <c r="P43" s="34"/>
    </row>
    <row r="44" spans="1:16" ht="54">
      <c r="A44" s="27" t="s">
        <v>51</v>
      </c>
      <c r="B44" s="9"/>
      <c r="C44" s="9"/>
      <c r="D44" s="9"/>
      <c r="E44" s="9"/>
      <c r="F44" s="38"/>
      <c r="G44" s="6" t="str">
        <f t="shared" si="7"/>
        <v>nur ein X setzen</v>
      </c>
      <c r="J44" s="36">
        <v>5.0999999999999996</v>
      </c>
      <c r="K44" s="34"/>
      <c r="L44" s="34"/>
      <c r="M44" s="34"/>
      <c r="N44" s="34"/>
      <c r="O44" s="34" t="str">
        <f t="shared" ref="O44:O53" si="8">G56</f>
        <v>nur ein X setzen</v>
      </c>
      <c r="P44" s="34"/>
    </row>
    <row r="45" spans="1:16" ht="36">
      <c r="A45" s="27" t="s">
        <v>52</v>
      </c>
      <c r="B45" s="9"/>
      <c r="C45" s="9"/>
      <c r="D45" s="9"/>
      <c r="E45" s="9"/>
      <c r="F45" s="38"/>
      <c r="G45" s="6" t="str">
        <f t="shared" si="7"/>
        <v>nur ein X setzen</v>
      </c>
      <c r="J45" s="36">
        <v>5.2</v>
      </c>
      <c r="K45" s="34"/>
      <c r="L45" s="34"/>
      <c r="M45" s="34"/>
      <c r="N45" s="34"/>
      <c r="O45" s="34" t="str">
        <f t="shared" si="8"/>
        <v>nur ein X setzen</v>
      </c>
      <c r="P45" s="34"/>
    </row>
    <row r="46" spans="1:16" ht="36">
      <c r="A46" s="27" t="s">
        <v>105</v>
      </c>
      <c r="B46" s="9"/>
      <c r="C46" s="9"/>
      <c r="D46" s="9"/>
      <c r="E46" s="9"/>
      <c r="F46" s="38"/>
      <c r="G46" s="6" t="str">
        <f t="shared" si="7"/>
        <v>nur ein X setzen</v>
      </c>
      <c r="J46" s="36">
        <v>5.3</v>
      </c>
      <c r="K46" s="34"/>
      <c r="L46" s="34"/>
      <c r="M46" s="34"/>
      <c r="N46" s="34"/>
      <c r="O46" s="34" t="str">
        <f t="shared" si="8"/>
        <v>nur ein X setzen</v>
      </c>
      <c r="P46" s="34"/>
    </row>
    <row r="47" spans="1:16" ht="36">
      <c r="A47" s="27" t="s">
        <v>53</v>
      </c>
      <c r="B47" s="9"/>
      <c r="C47" s="9"/>
      <c r="D47" s="9"/>
      <c r="E47" s="9"/>
      <c r="F47" s="38"/>
      <c r="G47" s="6" t="str">
        <f t="shared" si="7"/>
        <v>nur ein X setzen</v>
      </c>
      <c r="J47" s="36">
        <v>5.4</v>
      </c>
      <c r="K47" s="34"/>
      <c r="L47" s="34"/>
      <c r="M47" s="34"/>
      <c r="N47" s="34"/>
      <c r="O47" s="34" t="str">
        <f t="shared" si="8"/>
        <v>nur ein X setzen</v>
      </c>
      <c r="P47" s="34"/>
    </row>
    <row r="48" spans="1:16" ht="36">
      <c r="A48" s="27" t="s">
        <v>54</v>
      </c>
      <c r="B48" s="9"/>
      <c r="C48" s="9"/>
      <c r="D48" s="9"/>
      <c r="E48" s="9"/>
      <c r="F48" s="38"/>
      <c r="G48" s="6" t="str">
        <f t="shared" si="7"/>
        <v>nur ein X setzen</v>
      </c>
      <c r="J48" s="36">
        <v>5.5</v>
      </c>
      <c r="K48" s="34"/>
      <c r="L48" s="34"/>
      <c r="M48" s="34"/>
      <c r="N48" s="34"/>
      <c r="O48" s="34" t="str">
        <f t="shared" si="8"/>
        <v>nur ein X setzen</v>
      </c>
      <c r="P48" s="34"/>
    </row>
    <row r="49" spans="1:16" ht="36">
      <c r="A49" s="27" t="s">
        <v>97</v>
      </c>
      <c r="B49" s="9"/>
      <c r="C49" s="9"/>
      <c r="D49" s="9"/>
      <c r="E49" s="9"/>
      <c r="F49" s="38"/>
      <c r="G49" s="6" t="str">
        <f t="shared" si="7"/>
        <v>nur ein X setzen</v>
      </c>
      <c r="J49" s="36">
        <v>5.6</v>
      </c>
      <c r="K49" s="34"/>
      <c r="L49" s="34"/>
      <c r="M49" s="34"/>
      <c r="N49" s="34"/>
      <c r="O49" s="34" t="str">
        <f t="shared" si="8"/>
        <v>nur ein X setzen</v>
      </c>
      <c r="P49" s="34"/>
    </row>
    <row r="50" spans="1:16" ht="36">
      <c r="A50" s="27" t="s">
        <v>55</v>
      </c>
      <c r="B50" s="9"/>
      <c r="C50" s="9"/>
      <c r="D50" s="9"/>
      <c r="E50" s="9"/>
      <c r="F50" s="38"/>
      <c r="G50" s="6" t="str">
        <f t="shared" si="7"/>
        <v>nur ein X setzen</v>
      </c>
      <c r="J50" s="36">
        <v>5.7</v>
      </c>
      <c r="K50" s="34"/>
      <c r="L50" s="34"/>
      <c r="M50" s="34"/>
      <c r="N50" s="34"/>
      <c r="O50" s="34" t="str">
        <f t="shared" si="8"/>
        <v>nur ein X setzen</v>
      </c>
      <c r="P50" s="34"/>
    </row>
    <row r="51" spans="1:16" ht="36">
      <c r="A51" s="27" t="s">
        <v>56</v>
      </c>
      <c r="B51" s="9"/>
      <c r="C51" s="9"/>
      <c r="D51" s="9"/>
      <c r="E51" s="9"/>
      <c r="F51" s="38"/>
      <c r="G51" s="6" t="str">
        <f t="shared" si="7"/>
        <v>nur ein X setzen</v>
      </c>
      <c r="J51" s="36">
        <v>5.8</v>
      </c>
      <c r="K51" s="34"/>
      <c r="L51" s="34"/>
      <c r="M51" s="34"/>
      <c r="N51" s="34"/>
      <c r="O51" s="34" t="str">
        <f t="shared" si="8"/>
        <v>nur ein X setzen</v>
      </c>
      <c r="P51" s="34"/>
    </row>
    <row r="52" spans="1:16" ht="36">
      <c r="A52" s="27" t="s">
        <v>57</v>
      </c>
      <c r="B52" s="9"/>
      <c r="C52" s="9"/>
      <c r="D52" s="9"/>
      <c r="E52" s="9"/>
      <c r="F52" s="38"/>
      <c r="G52" s="6" t="str">
        <f t="shared" si="7"/>
        <v>nur ein X setzen</v>
      </c>
      <c r="J52" s="36">
        <v>5.9</v>
      </c>
      <c r="K52" s="34"/>
      <c r="L52" s="34"/>
      <c r="M52" s="34"/>
      <c r="N52" s="34"/>
      <c r="O52" s="34" t="str">
        <f t="shared" si="8"/>
        <v>nur ein X setzen</v>
      </c>
      <c r="P52" s="34"/>
    </row>
    <row r="53" spans="1:16">
      <c r="J53" s="36" t="s">
        <v>58</v>
      </c>
      <c r="K53" s="34"/>
      <c r="L53" s="34"/>
      <c r="M53" s="34"/>
      <c r="N53" s="34"/>
      <c r="O53" s="34" t="str">
        <f t="shared" si="8"/>
        <v>nur ein X setzen</v>
      </c>
      <c r="P53" s="34" t="str">
        <f>O53</f>
        <v>nur ein X setzen</v>
      </c>
    </row>
    <row r="54" spans="1:16">
      <c r="A54" s="28"/>
      <c r="B54" s="54" t="s">
        <v>22</v>
      </c>
      <c r="C54" s="54"/>
      <c r="D54" s="54"/>
      <c r="E54" s="54"/>
      <c r="F54" s="54"/>
      <c r="J54" s="36">
        <v>6.1</v>
      </c>
      <c r="K54" s="34"/>
      <c r="L54" s="34"/>
      <c r="M54" s="34"/>
      <c r="N54" s="34"/>
      <c r="O54" s="34"/>
      <c r="P54" s="34" t="str">
        <f t="shared" ref="P54:P63" si="9">G69</f>
        <v>nur ein X setzen</v>
      </c>
    </row>
    <row r="55" spans="1:16" ht="24">
      <c r="A55" s="42" t="s">
        <v>59</v>
      </c>
      <c r="B55" s="10" t="s">
        <v>6</v>
      </c>
      <c r="C55" s="10" t="s">
        <v>7</v>
      </c>
      <c r="D55" s="10" t="s">
        <v>8</v>
      </c>
      <c r="E55" s="10" t="s">
        <v>9</v>
      </c>
      <c r="F55" s="10" t="s">
        <v>10</v>
      </c>
      <c r="G55" s="43" t="e">
        <f>AVERAGE(G56:G63)</f>
        <v>#DIV/0!</v>
      </c>
      <c r="J55" s="36">
        <v>6.2</v>
      </c>
      <c r="K55" s="34"/>
      <c r="L55" s="34"/>
      <c r="M55" s="34"/>
      <c r="N55" s="34"/>
      <c r="O55" s="34"/>
      <c r="P55" s="34" t="str">
        <f t="shared" si="9"/>
        <v>nur ein X setzen</v>
      </c>
    </row>
    <row r="56" spans="1:16" ht="36">
      <c r="A56" s="30" t="s">
        <v>60</v>
      </c>
      <c r="B56" s="9"/>
      <c r="C56" s="9"/>
      <c r="D56" s="9"/>
      <c r="E56" s="9"/>
      <c r="F56" s="38"/>
      <c r="G56" s="6" t="str">
        <f t="shared" ref="G56:G65" si="10">IF(COUNTA(B56:F56)=1,COUNTA(B56)*50+COUNTA(C56)*40+COUNTA(D56)*30+COUNTA(E56)*20+COUNTA(F56)*10,"nur ein X setzen")</f>
        <v>nur ein X setzen</v>
      </c>
      <c r="J56" s="36">
        <v>6.3</v>
      </c>
      <c r="K56" s="34"/>
      <c r="L56" s="34"/>
      <c r="M56" s="34"/>
      <c r="N56" s="34"/>
      <c r="O56" s="34"/>
      <c r="P56" s="34" t="str">
        <f t="shared" si="9"/>
        <v>nur ein X setzen</v>
      </c>
    </row>
    <row r="57" spans="1:16" ht="36">
      <c r="A57" s="27" t="s">
        <v>61</v>
      </c>
      <c r="B57" s="9"/>
      <c r="C57" s="9"/>
      <c r="D57" s="9"/>
      <c r="E57" s="9"/>
      <c r="F57" s="38"/>
      <c r="G57" s="6" t="str">
        <f t="shared" si="10"/>
        <v>nur ein X setzen</v>
      </c>
      <c r="J57" s="36">
        <v>6.4</v>
      </c>
      <c r="K57" s="34"/>
      <c r="L57" s="34"/>
      <c r="M57" s="34"/>
      <c r="N57" s="34"/>
      <c r="O57" s="34"/>
      <c r="P57" s="34" t="str">
        <f t="shared" si="9"/>
        <v>nur ein X setzen</v>
      </c>
    </row>
    <row r="58" spans="1:16" ht="36">
      <c r="A58" s="27" t="s">
        <v>62</v>
      </c>
      <c r="B58" s="9"/>
      <c r="C58" s="9"/>
      <c r="D58" s="9"/>
      <c r="E58" s="9"/>
      <c r="F58" s="38"/>
      <c r="G58" s="6" t="str">
        <f t="shared" si="10"/>
        <v>nur ein X setzen</v>
      </c>
      <c r="J58" s="36">
        <v>6.5</v>
      </c>
      <c r="K58" s="34"/>
      <c r="L58" s="34"/>
      <c r="M58" s="34"/>
      <c r="N58" s="34"/>
      <c r="O58" s="34"/>
      <c r="P58" s="34" t="str">
        <f t="shared" si="9"/>
        <v>nur ein X setzen</v>
      </c>
    </row>
    <row r="59" spans="1:16" ht="36">
      <c r="A59" s="27" t="s">
        <v>98</v>
      </c>
      <c r="B59" s="9"/>
      <c r="C59" s="9"/>
      <c r="D59" s="9"/>
      <c r="E59" s="9"/>
      <c r="F59" s="38"/>
      <c r="G59" s="6" t="str">
        <f t="shared" si="10"/>
        <v>nur ein X setzen</v>
      </c>
      <c r="J59" s="36">
        <v>6.6</v>
      </c>
      <c r="K59" s="34"/>
      <c r="L59" s="34"/>
      <c r="M59" s="34"/>
      <c r="N59" s="34"/>
      <c r="O59" s="34"/>
      <c r="P59" s="34" t="str">
        <f t="shared" si="9"/>
        <v>nur ein X setzen</v>
      </c>
    </row>
    <row r="60" spans="1:16" ht="36">
      <c r="A60" s="27" t="s">
        <v>63</v>
      </c>
      <c r="B60" s="9"/>
      <c r="C60" s="9"/>
      <c r="D60" s="9"/>
      <c r="E60" s="9"/>
      <c r="F60" s="38"/>
      <c r="G60" s="6" t="str">
        <f t="shared" si="10"/>
        <v>nur ein X setzen</v>
      </c>
      <c r="J60" s="36">
        <v>6.7</v>
      </c>
      <c r="K60" s="34"/>
      <c r="L60" s="34"/>
      <c r="M60" s="34"/>
      <c r="N60" s="34"/>
      <c r="O60" s="34"/>
      <c r="P60" s="34" t="str">
        <f t="shared" si="9"/>
        <v>nur ein X setzen</v>
      </c>
    </row>
    <row r="61" spans="1:16" ht="36">
      <c r="A61" s="27" t="s">
        <v>102</v>
      </c>
      <c r="B61" s="9"/>
      <c r="C61" s="9"/>
      <c r="D61" s="9"/>
      <c r="E61" s="9"/>
      <c r="F61" s="38"/>
      <c r="G61" s="6" t="str">
        <f t="shared" si="10"/>
        <v>nur ein X setzen</v>
      </c>
      <c r="J61" s="36">
        <v>6.8</v>
      </c>
      <c r="K61" s="34"/>
      <c r="L61" s="34"/>
      <c r="M61" s="34"/>
      <c r="N61" s="34"/>
      <c r="O61" s="34"/>
      <c r="P61" s="34" t="str">
        <f t="shared" si="9"/>
        <v>nur ein X setzen</v>
      </c>
    </row>
    <row r="62" spans="1:16" ht="36">
      <c r="A62" s="27" t="s">
        <v>64</v>
      </c>
      <c r="B62" s="9"/>
      <c r="C62" s="9"/>
      <c r="D62" s="9"/>
      <c r="E62" s="9"/>
      <c r="F62" s="38"/>
      <c r="G62" s="6" t="str">
        <f t="shared" si="10"/>
        <v>nur ein X setzen</v>
      </c>
      <c r="J62" s="36" t="s">
        <v>65</v>
      </c>
      <c r="K62" s="34"/>
      <c r="L62" s="34"/>
      <c r="M62" s="34"/>
      <c r="N62" s="34"/>
      <c r="O62" s="34"/>
      <c r="P62" s="34" t="str">
        <f t="shared" si="9"/>
        <v>nur ein X setzen</v>
      </c>
    </row>
    <row r="63" spans="1:16" ht="54">
      <c r="A63" s="27" t="s">
        <v>99</v>
      </c>
      <c r="B63" s="9"/>
      <c r="C63" s="9"/>
      <c r="D63" s="9"/>
      <c r="E63" s="9"/>
      <c r="F63" s="38"/>
      <c r="G63" s="6" t="str">
        <f t="shared" si="10"/>
        <v>nur ein X setzen</v>
      </c>
      <c r="J63" s="36" t="s">
        <v>66</v>
      </c>
      <c r="K63" s="34"/>
      <c r="L63" s="34"/>
      <c r="M63" s="34"/>
      <c r="N63" s="34"/>
      <c r="O63" s="34"/>
      <c r="P63" s="34" t="str">
        <f t="shared" si="9"/>
        <v>nur ein X setzen</v>
      </c>
    </row>
    <row r="64" spans="1:16" ht="54">
      <c r="A64" s="27" t="s">
        <v>67</v>
      </c>
      <c r="B64" s="9"/>
      <c r="C64" s="9"/>
      <c r="D64" s="9"/>
      <c r="E64" s="9"/>
      <c r="F64" s="38"/>
      <c r="G64" s="6" t="str">
        <f t="shared" si="10"/>
        <v>nur ein X setzen</v>
      </c>
    </row>
    <row r="65" spans="1:7" ht="54">
      <c r="A65" s="27" t="s">
        <v>68</v>
      </c>
      <c r="B65" s="9"/>
      <c r="C65" s="9"/>
      <c r="D65" s="9"/>
      <c r="E65" s="9"/>
      <c r="F65" s="38"/>
      <c r="G65" s="6" t="str">
        <f t="shared" si="10"/>
        <v>nur ein X setzen</v>
      </c>
    </row>
    <row r="66" spans="1:7" ht="12.75" customHeight="1">
      <c r="A66" s="31"/>
      <c r="B66" s="2"/>
      <c r="C66" s="2"/>
      <c r="D66" s="2"/>
      <c r="E66" s="2"/>
      <c r="F66" s="2"/>
      <c r="G66" s="4"/>
    </row>
    <row r="67" spans="1:7">
      <c r="A67" s="28"/>
      <c r="B67" s="54" t="s">
        <v>22</v>
      </c>
      <c r="C67" s="54"/>
      <c r="D67" s="54"/>
      <c r="E67" s="54"/>
      <c r="F67" s="54"/>
    </row>
    <row r="68" spans="1:7" ht="24">
      <c r="A68" s="42" t="s">
        <v>69</v>
      </c>
      <c r="B68" s="10" t="s">
        <v>6</v>
      </c>
      <c r="C68" s="10" t="s">
        <v>7</v>
      </c>
      <c r="D68" s="10" t="s">
        <v>8</v>
      </c>
      <c r="E68" s="10" t="s">
        <v>9</v>
      </c>
      <c r="F68" s="10" t="s">
        <v>10</v>
      </c>
      <c r="G68" s="43" t="e">
        <f>AVERAGE(G69:G76)</f>
        <v>#DIV/0!</v>
      </c>
    </row>
    <row r="69" spans="1:7" ht="38" customHeight="1">
      <c r="A69" s="30" t="s">
        <v>100</v>
      </c>
      <c r="B69" s="9"/>
      <c r="C69" s="9"/>
      <c r="D69" s="9"/>
      <c r="E69" s="9"/>
      <c r="F69" s="38"/>
      <c r="G69" s="6" t="str">
        <f t="shared" ref="G69:G78" si="11">IF(COUNTA(B69:F69)=1,COUNTA(B69)*50+COUNTA(C69)*40+COUNTA(D69)*30+COUNTA(E69)*20+COUNTA(F69)*10,"nur ein X setzen")</f>
        <v>nur ein X setzen</v>
      </c>
    </row>
    <row r="70" spans="1:7" ht="36">
      <c r="A70" s="27" t="s">
        <v>70</v>
      </c>
      <c r="B70" s="9"/>
      <c r="C70" s="9"/>
      <c r="D70" s="9"/>
      <c r="E70" s="9"/>
      <c r="F70" s="38"/>
      <c r="G70" s="6" t="str">
        <f t="shared" si="11"/>
        <v>nur ein X setzen</v>
      </c>
    </row>
    <row r="71" spans="1:7" ht="36">
      <c r="A71" s="27" t="s">
        <v>71</v>
      </c>
      <c r="B71" s="9"/>
      <c r="C71" s="9"/>
      <c r="D71" s="9"/>
      <c r="E71" s="9"/>
      <c r="F71" s="38"/>
      <c r="G71" s="6" t="str">
        <f t="shared" si="11"/>
        <v>nur ein X setzen</v>
      </c>
    </row>
    <row r="72" spans="1:7" ht="36">
      <c r="A72" s="27" t="s">
        <v>72</v>
      </c>
      <c r="B72" s="9"/>
      <c r="C72" s="9"/>
      <c r="D72" s="9"/>
      <c r="E72" s="9"/>
      <c r="F72" s="38"/>
      <c r="G72" s="6" t="str">
        <f t="shared" si="11"/>
        <v>nur ein X setzen</v>
      </c>
    </row>
    <row r="73" spans="1:7" ht="36">
      <c r="A73" s="27" t="s">
        <v>104</v>
      </c>
      <c r="B73" s="9"/>
      <c r="C73" s="9"/>
      <c r="D73" s="9"/>
      <c r="E73" s="9"/>
      <c r="F73" s="38"/>
      <c r="G73" s="6" t="str">
        <f t="shared" si="11"/>
        <v>nur ein X setzen</v>
      </c>
    </row>
    <row r="74" spans="1:7" ht="36">
      <c r="A74" s="27" t="s">
        <v>73</v>
      </c>
      <c r="B74" s="9"/>
      <c r="C74" s="9"/>
      <c r="D74" s="9"/>
      <c r="E74" s="9"/>
      <c r="F74" s="38"/>
      <c r="G74" s="6" t="str">
        <f t="shared" si="11"/>
        <v>nur ein X setzen</v>
      </c>
    </row>
    <row r="75" spans="1:7" ht="36">
      <c r="A75" s="27" t="s">
        <v>74</v>
      </c>
      <c r="B75" s="9"/>
      <c r="C75" s="9"/>
      <c r="D75" s="9"/>
      <c r="E75" s="9"/>
      <c r="F75" s="38"/>
      <c r="G75" s="6" t="str">
        <f t="shared" si="11"/>
        <v>nur ein X setzen</v>
      </c>
    </row>
    <row r="76" spans="1:7" ht="36">
      <c r="A76" s="27" t="s">
        <v>75</v>
      </c>
      <c r="B76" s="9"/>
      <c r="C76" s="9"/>
      <c r="D76" s="9"/>
      <c r="E76" s="9"/>
      <c r="F76" s="38"/>
      <c r="G76" s="6" t="str">
        <f t="shared" si="11"/>
        <v>nur ein X setzen</v>
      </c>
    </row>
    <row r="77" spans="1:7" ht="36">
      <c r="A77" s="27" t="s">
        <v>76</v>
      </c>
      <c r="B77" s="9"/>
      <c r="C77" s="9"/>
      <c r="D77" s="9"/>
      <c r="E77" s="9"/>
      <c r="F77" s="38"/>
      <c r="G77" s="6" t="str">
        <f t="shared" si="11"/>
        <v>nur ein X setzen</v>
      </c>
    </row>
    <row r="78" spans="1:7" ht="36">
      <c r="A78" s="27" t="s">
        <v>103</v>
      </c>
      <c r="B78" s="9"/>
      <c r="C78" s="9"/>
      <c r="D78" s="9"/>
      <c r="E78" s="9"/>
      <c r="F78" s="38"/>
      <c r="G78" s="6" t="str">
        <f t="shared" si="11"/>
        <v>nur ein X setzen</v>
      </c>
    </row>
    <row r="80" spans="1:7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7">
      <c r="F113" s="1"/>
    </row>
    <row r="114" spans="6:7">
      <c r="F114" s="1"/>
    </row>
    <row r="115" spans="6:7">
      <c r="F115" s="1"/>
    </row>
    <row r="116" spans="6:7">
      <c r="F116" s="1"/>
    </row>
    <row r="117" spans="6:7">
      <c r="F117" s="1"/>
    </row>
    <row r="118" spans="6:7">
      <c r="F118" s="1"/>
    </row>
    <row r="119" spans="6:7">
      <c r="F119" s="1"/>
      <c r="G119" s="5"/>
    </row>
    <row r="120" spans="6:7">
      <c r="F120" s="1"/>
      <c r="G120" s="5"/>
    </row>
    <row r="121" spans="6:7">
      <c r="F121" s="1"/>
      <c r="G121" s="5"/>
    </row>
    <row r="122" spans="6:7">
      <c r="F122" s="1"/>
      <c r="G122" s="5"/>
    </row>
    <row r="123" spans="6:7">
      <c r="F123" s="1"/>
      <c r="G123" s="5"/>
    </row>
    <row r="124" spans="6:7">
      <c r="F124" s="1"/>
      <c r="G124" s="5"/>
    </row>
    <row r="125" spans="6:7">
      <c r="F125" s="1"/>
      <c r="G125" s="5"/>
    </row>
    <row r="126" spans="6:7">
      <c r="F126" s="1"/>
      <c r="G126" s="5"/>
    </row>
    <row r="127" spans="6:7">
      <c r="F127" s="1"/>
    </row>
    <row r="128" spans="6:7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51" spans="6:6">
      <c r="F351" s="1"/>
    </row>
    <row r="352" spans="6:6">
      <c r="F352" s="1"/>
    </row>
    <row r="353" spans="6:6">
      <c r="F353" s="1"/>
    </row>
    <row r="354" spans="6:6">
      <c r="F354" s="1"/>
    </row>
    <row r="355" spans="6:6">
      <c r="F355" s="1"/>
    </row>
    <row r="356" spans="6:6">
      <c r="F356" s="1"/>
    </row>
    <row r="357" spans="6:6">
      <c r="F357" s="1"/>
    </row>
    <row r="358" spans="6:6">
      <c r="F358" s="1"/>
    </row>
    <row r="359" spans="6:6">
      <c r="F359" s="1"/>
    </row>
    <row r="360" spans="6:6">
      <c r="F360" s="1"/>
    </row>
  </sheetData>
  <sheetProtection sheet="1" selectLockedCells="1"/>
  <mergeCells count="12">
    <mergeCell ref="P2:P3"/>
    <mergeCell ref="K2:K3"/>
    <mergeCell ref="L2:L3"/>
    <mergeCell ref="M2:M3"/>
    <mergeCell ref="N2:N3"/>
    <mergeCell ref="O2:O3"/>
    <mergeCell ref="B2:F2"/>
    <mergeCell ref="B28:F28"/>
    <mergeCell ref="B41:F41"/>
    <mergeCell ref="B54:F54"/>
    <mergeCell ref="B67:F67"/>
    <mergeCell ref="B15:F15"/>
  </mergeCells>
  <pageMargins left="0.7" right="0.7" top="0.78740157499999996" bottom="0.78740157499999996" header="0.3" footer="0.3"/>
  <pageSetup paperSize="9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1"/>
  <sheetViews>
    <sheetView zoomScale="118" zoomScaleNormal="180" workbookViewId="0">
      <selection activeCell="L7" sqref="L7"/>
    </sheetView>
  </sheetViews>
  <sheetFormatPr baseColWidth="10" defaultColWidth="11" defaultRowHeight="16"/>
  <cols>
    <col min="1" max="1" width="2.5" customWidth="1"/>
    <col min="3" max="3" width="13.1640625" customWidth="1"/>
    <col min="4" max="4" width="22" customWidth="1"/>
    <col min="5" max="5" width="2.6640625" customWidth="1"/>
    <col min="6" max="6" width="17.6640625" customWidth="1"/>
    <col min="9" max="9" width="15.6640625" customWidth="1"/>
    <col min="10" max="10" width="2.5" customWidth="1"/>
  </cols>
  <sheetData>
    <row r="1" spans="1:10" ht="77" customHeight="1">
      <c r="A1" s="7"/>
      <c r="B1" s="47"/>
      <c r="C1" s="47"/>
      <c r="D1" s="47"/>
      <c r="E1" s="47"/>
      <c r="F1" s="47"/>
      <c r="G1" s="47"/>
      <c r="H1" s="47"/>
      <c r="I1" s="47"/>
      <c r="J1" s="7"/>
    </row>
    <row r="2" spans="1:10" ht="31" customHeight="1">
      <c r="A2" s="7"/>
      <c r="B2" s="22" t="s">
        <v>77</v>
      </c>
      <c r="D2" s="7"/>
      <c r="E2" s="7"/>
      <c r="F2" s="7"/>
      <c r="G2" s="7"/>
      <c r="H2" s="7"/>
      <c r="I2" s="7"/>
      <c r="J2" s="7"/>
    </row>
    <row r="3" spans="1:10" ht="10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ht="18">
      <c r="A4" s="7"/>
      <c r="B4" s="7"/>
      <c r="C4" s="24" t="s">
        <v>78</v>
      </c>
      <c r="D4" s="7"/>
      <c r="E4" s="7"/>
      <c r="F4" s="7"/>
      <c r="G4" s="7"/>
      <c r="H4" s="7"/>
      <c r="I4" s="7"/>
      <c r="J4" s="7"/>
    </row>
    <row r="5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>
      <c r="A23" s="7"/>
      <c r="B23" s="7"/>
      <c r="C23" s="8"/>
      <c r="D23" s="8"/>
      <c r="E23" s="8"/>
      <c r="F23" s="8"/>
      <c r="G23" s="8"/>
      <c r="H23" s="8"/>
      <c r="I23" s="7"/>
      <c r="J23" s="7"/>
    </row>
    <row r="24" spans="1:10">
      <c r="A24" s="7"/>
      <c r="B24" s="7"/>
      <c r="C24" s="8"/>
      <c r="D24" s="8"/>
      <c r="E24" s="8"/>
      <c r="F24" s="8"/>
      <c r="G24" s="8"/>
      <c r="H24" s="8"/>
      <c r="I24" s="7"/>
      <c r="J24" s="7"/>
    </row>
    <row r="25" spans="1:10">
      <c r="A25" s="7"/>
      <c r="B25" s="7"/>
      <c r="C25" s="8"/>
      <c r="D25" s="8"/>
      <c r="E25" s="8"/>
      <c r="F25" s="8"/>
      <c r="G25" s="8"/>
      <c r="H25" s="8"/>
      <c r="I25" s="7"/>
      <c r="J25" s="7"/>
    </row>
    <row r="26" spans="1:10">
      <c r="A26" s="7"/>
      <c r="B26" s="7"/>
      <c r="C26" s="8"/>
      <c r="D26" s="8"/>
      <c r="E26" s="8"/>
      <c r="F26" s="8"/>
      <c r="G26" s="8"/>
      <c r="H26" s="8"/>
      <c r="I26" s="7"/>
      <c r="J26" s="7"/>
    </row>
    <row r="27" spans="1:10">
      <c r="A27" s="7"/>
      <c r="B27" s="7"/>
      <c r="C27" s="8"/>
      <c r="D27" s="8"/>
      <c r="E27" s="8"/>
      <c r="F27" s="8"/>
      <c r="G27" s="8"/>
      <c r="H27" s="8"/>
      <c r="I27" s="7"/>
      <c r="J27" s="7"/>
    </row>
    <row r="28" spans="1:10">
      <c r="A28" s="7"/>
      <c r="B28" s="7"/>
      <c r="C28" s="8"/>
      <c r="D28" s="8"/>
      <c r="E28" s="8"/>
      <c r="F28" s="8"/>
      <c r="G28" s="8"/>
      <c r="H28" s="8"/>
      <c r="I28" s="7"/>
      <c r="J28" s="7"/>
    </row>
    <row r="29" spans="1:10">
      <c r="A29" s="7"/>
      <c r="B29" s="7"/>
      <c r="C29" s="8"/>
      <c r="D29" s="8"/>
      <c r="E29" s="8"/>
      <c r="F29" s="8"/>
      <c r="G29" s="8"/>
      <c r="H29" s="8"/>
      <c r="I29" s="7"/>
      <c r="J29" s="7"/>
    </row>
    <row r="30" spans="1:10">
      <c r="A30" s="7"/>
      <c r="B30" s="7"/>
      <c r="C30" s="8"/>
      <c r="D30" s="8"/>
      <c r="E30" s="8"/>
      <c r="F30" s="8"/>
      <c r="G30" s="8"/>
      <c r="H30" s="8"/>
      <c r="I30" s="7"/>
      <c r="J30" s="7"/>
    </row>
    <row r="31" spans="1:10">
      <c r="A31" s="7"/>
      <c r="B31" s="7"/>
      <c r="C31" s="8"/>
      <c r="D31" s="8"/>
      <c r="E31" s="8"/>
      <c r="F31" s="8"/>
      <c r="G31" s="8"/>
      <c r="H31" s="8"/>
      <c r="I31" s="7"/>
      <c r="J31" s="7"/>
    </row>
    <row r="32" spans="1:10">
      <c r="A32" s="7"/>
      <c r="B32" s="7"/>
      <c r="C32" s="8"/>
      <c r="D32" s="8"/>
      <c r="E32" s="8"/>
      <c r="F32" s="8"/>
      <c r="G32" s="8"/>
      <c r="H32" s="8"/>
      <c r="I32" s="7"/>
      <c r="J32" s="7"/>
    </row>
    <row r="33" spans="1:12">
      <c r="A33" s="7"/>
      <c r="B33" s="7"/>
      <c r="F33" s="8"/>
      <c r="G33" s="8"/>
      <c r="H33" s="8"/>
      <c r="I33" s="7"/>
      <c r="J33" s="7"/>
    </row>
    <row r="34" spans="1:12">
      <c r="A34" s="7"/>
      <c r="B34" s="7"/>
      <c r="F34" s="8"/>
      <c r="G34" s="8"/>
      <c r="H34" s="7"/>
      <c r="I34" s="7"/>
      <c r="J34" s="7"/>
    </row>
    <row r="35" spans="1:12" ht="12.5" customHeight="1">
      <c r="A35" s="7"/>
      <c r="B35" s="7"/>
      <c r="C35" s="7"/>
      <c r="D35" s="7"/>
      <c r="E35" s="7"/>
      <c r="F35" s="8"/>
      <c r="G35" s="8"/>
      <c r="H35" s="7"/>
      <c r="I35" s="7"/>
      <c r="J35" s="7"/>
    </row>
    <row r="36" spans="1:12" ht="19" hidden="1" customHeight="1">
      <c r="A36" s="7"/>
      <c r="B36" s="12"/>
      <c r="C36" s="12"/>
      <c r="D36" s="12"/>
      <c r="E36" s="12"/>
      <c r="F36" s="12"/>
      <c r="G36" s="12"/>
      <c r="H36" s="12"/>
      <c r="I36" s="12"/>
      <c r="J36" s="7"/>
      <c r="L36" s="40" t="s">
        <v>79</v>
      </c>
    </row>
    <row r="37" spans="1:12" ht="8" customHeight="1">
      <c r="A37" s="7"/>
      <c r="B37" s="7"/>
      <c r="C37" s="25"/>
      <c r="D37" s="24"/>
      <c r="E37" s="48"/>
      <c r="F37" s="7"/>
      <c r="G37" s="7"/>
      <c r="H37" s="7"/>
      <c r="I37" s="7"/>
      <c r="J37" s="7"/>
    </row>
    <row r="38" spans="1:12" ht="18">
      <c r="A38" s="7"/>
      <c r="B38" s="7"/>
      <c r="C38" s="24" t="s">
        <v>80</v>
      </c>
      <c r="D38" s="24" t="s">
        <v>81</v>
      </c>
      <c r="E38" s="48"/>
      <c r="F38" s="48" t="e">
        <f>'Fragebogen zum Ausfüllen'!$G$3</f>
        <v>#DIV/0!</v>
      </c>
      <c r="G38" s="8"/>
      <c r="H38" s="7"/>
      <c r="I38" s="7"/>
      <c r="J38" s="7"/>
    </row>
    <row r="39" spans="1:12" ht="18">
      <c r="A39" s="7"/>
      <c r="B39" s="7"/>
      <c r="C39" s="25"/>
      <c r="D39" s="24" t="s">
        <v>82</v>
      </c>
      <c r="E39" s="48"/>
      <c r="F39" s="48" t="e">
        <f>'Fragebogen zum Ausfüllen'!$G$16</f>
        <v>#DIV/0!</v>
      </c>
      <c r="G39" s="8"/>
      <c r="H39" s="7"/>
      <c r="I39" s="7"/>
      <c r="J39" s="7"/>
    </row>
    <row r="40" spans="1:12" ht="18">
      <c r="A40" s="7"/>
      <c r="B40" s="7"/>
      <c r="C40" s="25"/>
      <c r="D40" s="24" t="s">
        <v>83</v>
      </c>
      <c r="E40" s="48"/>
      <c r="F40" s="48" t="e">
        <f>'Fragebogen zum Ausfüllen'!$G$29</f>
        <v>#DIV/0!</v>
      </c>
      <c r="G40" s="8"/>
      <c r="H40" s="7"/>
      <c r="I40" s="7"/>
      <c r="J40" s="7"/>
    </row>
    <row r="41" spans="1:12" ht="18">
      <c r="A41" s="7"/>
      <c r="B41" s="7"/>
      <c r="C41" s="25"/>
      <c r="D41" s="24" t="s">
        <v>84</v>
      </c>
      <c r="E41" s="48"/>
      <c r="F41" s="48" t="e">
        <f>'Fragebogen zum Ausfüllen'!$G$42</f>
        <v>#DIV/0!</v>
      </c>
      <c r="G41" s="7"/>
      <c r="H41" s="7"/>
      <c r="I41" s="7"/>
      <c r="J41" s="7"/>
    </row>
    <row r="42" spans="1:12" ht="18">
      <c r="A42" s="7"/>
      <c r="B42" s="7"/>
      <c r="C42" s="25"/>
      <c r="D42" s="24" t="s">
        <v>85</v>
      </c>
      <c r="E42" s="48"/>
      <c r="F42" s="48" t="e">
        <f>'Fragebogen zum Ausfüllen'!$G$55</f>
        <v>#DIV/0!</v>
      </c>
      <c r="G42" s="7"/>
      <c r="H42" s="7"/>
      <c r="I42" s="7"/>
      <c r="J42" s="7"/>
    </row>
    <row r="43" spans="1:12" ht="18">
      <c r="A43" s="7"/>
      <c r="B43" s="7"/>
      <c r="C43" s="25"/>
      <c r="D43" s="24" t="s">
        <v>86</v>
      </c>
      <c r="E43" s="48"/>
      <c r="F43" s="48" t="e">
        <f>'Fragebogen zum Ausfüllen'!$G$68</f>
        <v>#DIV/0!</v>
      </c>
      <c r="G43" s="7"/>
      <c r="H43" s="7"/>
      <c r="I43" s="7"/>
      <c r="J43" s="7"/>
    </row>
    <row r="44" spans="1:12" ht="11" customHeight="1">
      <c r="A44" s="7"/>
      <c r="B44" s="7"/>
      <c r="C44" s="25"/>
      <c r="D44" s="24"/>
      <c r="E44" s="48"/>
      <c r="F44" s="7"/>
      <c r="G44" s="7"/>
      <c r="H44" s="7"/>
      <c r="I44" s="7"/>
      <c r="J44" s="7"/>
    </row>
    <row r="45" spans="1:12" ht="18">
      <c r="A45" s="7"/>
      <c r="B45" s="7"/>
      <c r="C45" s="24" t="s">
        <v>87</v>
      </c>
      <c r="D45" s="44" t="s">
        <v>88</v>
      </c>
      <c r="E45" s="24" t="s">
        <v>89</v>
      </c>
      <c r="F45" s="7"/>
      <c r="G45" s="7"/>
      <c r="H45" s="7"/>
      <c r="I45" s="7"/>
      <c r="J45" s="7"/>
    </row>
    <row r="46" spans="1:12" ht="18">
      <c r="A46" s="7"/>
      <c r="B46" s="7"/>
      <c r="C46" s="25"/>
      <c r="D46" s="45" t="s">
        <v>90</v>
      </c>
      <c r="E46" s="24" t="s">
        <v>91</v>
      </c>
      <c r="F46" s="7"/>
      <c r="G46" s="7"/>
      <c r="H46" s="7"/>
      <c r="I46" s="7"/>
      <c r="J46" s="7"/>
    </row>
    <row r="47" spans="1:12" ht="18">
      <c r="A47" s="7"/>
      <c r="B47" s="7"/>
      <c r="C47" s="25"/>
      <c r="D47" s="46" t="s">
        <v>92</v>
      </c>
      <c r="E47" s="24" t="s">
        <v>93</v>
      </c>
      <c r="F47" s="7"/>
      <c r="G47" s="7"/>
      <c r="H47" s="7"/>
      <c r="I47" s="7"/>
      <c r="J47" s="7"/>
    </row>
    <row r="48" spans="1:12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2">
      <c r="A49" s="7"/>
      <c r="B49" s="39" t="s">
        <v>94</v>
      </c>
      <c r="D49" s="7"/>
      <c r="E49" s="7"/>
      <c r="F49" s="7"/>
      <c r="G49" s="7"/>
      <c r="H49" s="7"/>
      <c r="I49" s="7"/>
      <c r="J49" s="7"/>
    </row>
    <row r="50" spans="1:12" ht="6" customHeight="1">
      <c r="A50" s="7"/>
      <c r="B50" s="12"/>
      <c r="C50" s="12"/>
      <c r="D50" s="12"/>
      <c r="E50" s="12"/>
      <c r="F50" s="12"/>
      <c r="G50" s="12"/>
      <c r="H50" s="12"/>
      <c r="I50" s="12"/>
      <c r="J50" s="7"/>
      <c r="L50" s="40" t="s">
        <v>79</v>
      </c>
    </row>
    <row r="51" spans="1:12">
      <c r="A51" s="7"/>
      <c r="B51" s="7"/>
      <c r="C51" s="7"/>
      <c r="D51" s="7"/>
      <c r="E51" s="7"/>
      <c r="F51" s="7"/>
      <c r="G51" s="7"/>
      <c r="H51" s="7"/>
      <c r="I51" s="7"/>
      <c r="J51" s="7"/>
    </row>
  </sheetData>
  <sheetProtection sheet="1" objects="1" scenarios="1" selectLockedCells="1"/>
  <phoneticPr fontId="1" type="noConversion"/>
  <conditionalFormatting sqref="F38:F43">
    <cfRule type="colorScale" priority="7">
      <colorScale>
        <cfvo type="num" val="10"/>
        <cfvo type="num" val="30"/>
        <cfvo type="num" val="50"/>
        <color rgb="FFFF0000"/>
        <color rgb="FFFFFF00"/>
        <color rgb="FF00B050"/>
      </colorScale>
    </cfRule>
    <cfRule type="iconSet" priority="9">
      <iconSet>
        <cfvo type="percent" val="0"/>
        <cfvo type="num" val="25"/>
        <cfvo type="num" val="35"/>
      </iconSet>
    </cfRule>
  </conditionalFormatting>
  <conditionalFormatting sqref="E44">
    <cfRule type="colorScale" priority="5">
      <colorScale>
        <cfvo type="num" val="10"/>
        <cfvo type="num" val="30"/>
        <cfvo type="num" val="50"/>
        <color rgb="FFFF0000"/>
        <color rgb="FFFFFF00"/>
        <color rgb="FF00B050"/>
      </colorScale>
    </cfRule>
    <cfRule type="iconSet" priority="6">
      <iconSet>
        <cfvo type="percent" val="0"/>
        <cfvo type="num" val="25"/>
        <cfvo type="num" val="35"/>
      </iconSet>
    </cfRule>
  </conditionalFormatting>
  <conditionalFormatting sqref="E37">
    <cfRule type="colorScale" priority="3">
      <colorScale>
        <cfvo type="num" val="10"/>
        <cfvo type="num" val="30"/>
        <cfvo type="num" val="50"/>
        <color rgb="FFFF0000"/>
        <color rgb="FFFFFF00"/>
        <color rgb="FF00B050"/>
      </colorScale>
    </cfRule>
    <cfRule type="iconSet" priority="4">
      <iconSet>
        <cfvo type="percent" val="0"/>
        <cfvo type="num" val="25"/>
        <cfvo type="num" val="35"/>
      </iconSet>
    </cfRule>
  </conditionalFormatting>
  <conditionalFormatting sqref="E38:E43">
    <cfRule type="colorScale" priority="1">
      <colorScale>
        <cfvo type="num" val="10"/>
        <cfvo type="num" val="30"/>
        <cfvo type="num" val="50"/>
        <color rgb="FFFF0000"/>
        <color rgb="FFFFFF00"/>
        <color rgb="FF00B050"/>
      </colorScale>
    </cfRule>
    <cfRule type="iconSet" priority="2">
      <iconSet>
        <cfvo type="percent" val="0"/>
        <cfvo type="num" val="25"/>
        <cfvo type="num" val="35"/>
      </iconSet>
    </cfRule>
  </conditionalFormatting>
  <pageMargins left="0.7" right="0.7" top="0.78740157499999996" bottom="0.78740157499999996" header="0.3" footer="0.3"/>
  <pageSetup paperSize="9" scale="57" orientation="portrait" r:id="rId1"/>
  <rowBreaks count="1" manualBreakCount="1">
    <brk id="50" max="16383" man="1"/>
  </rowBreaks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74e498-5778-4461-9ced-f94bdf75f723">
      <Terms xmlns="http://schemas.microsoft.com/office/infopath/2007/PartnerControls"/>
    </lcf76f155ced4ddcb4097134ff3c332f>
    <TaxCatchAll xmlns="1d3f1525-eb0c-4960-9c8b-a4ec8d6ad3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29425AC99472049B3113B06DF0B4551" ma:contentTypeVersion="16" ma:contentTypeDescription="Ein neues Dokument erstellen." ma:contentTypeScope="" ma:versionID="a60dbbcd578bbbb3fc08be171598bd02">
  <xsd:schema xmlns:xsd="http://www.w3.org/2001/XMLSchema" xmlns:xs="http://www.w3.org/2001/XMLSchema" xmlns:p="http://schemas.microsoft.com/office/2006/metadata/properties" xmlns:ns2="5374e498-5778-4461-9ced-f94bdf75f723" xmlns:ns3="1d3f1525-eb0c-4960-9c8b-a4ec8d6ad3e3" targetNamespace="http://schemas.microsoft.com/office/2006/metadata/properties" ma:root="true" ma:fieldsID="4b994da137004bcd42f59d5bfcfebb2b" ns2:_="" ns3:_="">
    <xsd:import namespace="5374e498-5778-4461-9ced-f94bdf75f723"/>
    <xsd:import namespace="1d3f1525-eb0c-4960-9c8b-a4ec8d6ad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4e498-5778-4461-9ced-f94bdf75f7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469b19ab-4a4e-4e5f-913b-34e63f384c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f1525-eb0c-4960-9c8b-a4ec8d6ad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59631b-28b8-4e15-80c5-c9cff77d1fb1}" ma:internalName="TaxCatchAll" ma:showField="CatchAllData" ma:web="1d3f1525-eb0c-4960-9c8b-a4ec8d6ad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2C73C5-355C-443B-8504-867B4A0C1B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0702C1-9DAF-4B38-9CC5-2C7B403CFF45}">
  <ds:schemaRefs>
    <ds:schemaRef ds:uri="http://schemas.microsoft.com/office/2006/metadata/properties"/>
    <ds:schemaRef ds:uri="1d3f1525-eb0c-4960-9c8b-a4ec8d6ad3e3"/>
    <ds:schemaRef ds:uri="5374e498-5778-4461-9ced-f94bdf75f723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C98FD00-1E8F-481C-AD89-E4D5DF7B6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4e498-5778-4461-9ced-f94bdf75f723"/>
    <ds:schemaRef ds:uri="1d3f1525-eb0c-4960-9c8b-a4ec8d6ad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Einführung</vt:lpstr>
      <vt:lpstr>Fragebogen zum Ausfüllen</vt:lpstr>
      <vt:lpstr>Auswertung</vt:lpstr>
      <vt:lpstr>Einführung!Druckbereich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Ein Microsoft Office-Anwender</dc:creator>
  <cp:keywords/>
  <dc:description/>
  <cp:lastModifiedBy>Robert Schmuki</cp:lastModifiedBy>
  <cp:revision/>
  <cp:lastPrinted>2022-06-29T07:48:56Z</cp:lastPrinted>
  <dcterms:created xsi:type="dcterms:W3CDTF">2017-04-01T07:26:50Z</dcterms:created>
  <dcterms:modified xsi:type="dcterms:W3CDTF">2022-06-29T11:23:23Z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0x010100E29425AC99472049B3113B06DF0B4551</vt:lpwstr>
  </property>
  <property fmtid="{D5CDD505-2E9C-101B-9397-08002B2CF9AE}" pid="3" name="MediaServiceImageTags">
    <vt:lpwstr/>
  </property>
</Properties>
</file>